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/>
  <mc:AlternateContent xmlns:mc="http://schemas.openxmlformats.org/markup-compatibility/2006">
    <mc:Choice Requires="x15">
      <x15ac:absPath xmlns:x15ac="http://schemas.microsoft.com/office/spreadsheetml/2010/11/ac" url="/Users/markhookway/Documents/2022.23/"/>
    </mc:Choice>
  </mc:AlternateContent>
  <xr:revisionPtr revIDLastSave="0" documentId="13_ncr:1_{E96A3D66-DD35-954D-BAB8-D53CBAA90169}" xr6:coauthVersionLast="47" xr6:coauthVersionMax="47" xr10:uidLastSave="{00000000-0000-0000-0000-000000000000}"/>
  <bookViews>
    <workbookView xWindow="1520" yWindow="500" windowWidth="25920" windowHeight="15680" activeTab="1" xr2:uid="{00000000-000D-0000-FFFF-FFFF00000000}"/>
  </bookViews>
  <sheets>
    <sheet name="Teams" sheetId="1" r:id="rId1"/>
    <sheet name="Individuals" sheetId="2" r:id="rId2"/>
    <sheet name="Kent League" sheetId="3" r:id="rId3"/>
  </sheets>
  <definedNames>
    <definedName name="_xlnm._FilterDatabase" localSheetId="2" hidden="1">'Kent League'!$A$2:$V$98</definedName>
    <definedName name="_xlnm.Print_Titles" localSheetId="1">Individuals!$A:$C,Individuals!$1:$2</definedName>
    <definedName name="_xlnm.Print_Titles" localSheetId="0">Teams!$A:$D,Teams!$1:$2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R127" i="1" l="1"/>
  <c r="Z124" i="1"/>
  <c r="Z116" i="1"/>
  <c r="CR105" i="1"/>
  <c r="CQ105" i="1"/>
  <c r="CP105" i="1"/>
  <c r="CO105" i="1"/>
  <c r="CN105" i="1"/>
  <c r="CM105" i="1"/>
  <c r="CL105" i="1"/>
  <c r="CK105" i="1"/>
  <c r="CJ105" i="1"/>
  <c r="CI105" i="1"/>
  <c r="CH105" i="1"/>
  <c r="CG105" i="1"/>
  <c r="CR97" i="1"/>
  <c r="CQ97" i="1"/>
  <c r="CP97" i="1"/>
  <c r="CP108" i="1" s="1"/>
  <c r="CO97" i="1"/>
  <c r="CN97" i="1"/>
  <c r="CM97" i="1"/>
  <c r="CL97" i="1"/>
  <c r="CK97" i="1"/>
  <c r="CJ97" i="1"/>
  <c r="CI97" i="1"/>
  <c r="CH97" i="1"/>
  <c r="CG97" i="1"/>
  <c r="BR109" i="1"/>
  <c r="BR108" i="1"/>
  <c r="Z127" i="1" l="1"/>
  <c r="CG108" i="1"/>
  <c r="CH108" i="1"/>
  <c r="CI108" i="1"/>
  <c r="CJ108" i="1"/>
  <c r="CO108" i="1"/>
  <c r="CQ108" i="1"/>
  <c r="CR108" i="1"/>
  <c r="CK108" i="1"/>
  <c r="CL108" i="1"/>
  <c r="CM108" i="1"/>
  <c r="CN108" i="1"/>
  <c r="Z97" i="1"/>
  <c r="Z105" i="1"/>
  <c r="Z108" i="1" l="1"/>
  <c r="Z162" i="1" l="1"/>
  <c r="Z154" i="1"/>
  <c r="Z89" i="1"/>
  <c r="Z78" i="1"/>
  <c r="Z86" i="1"/>
  <c r="Z265" i="1"/>
  <c r="Z257" i="1"/>
  <c r="BR243" i="1"/>
  <c r="BR236" i="1"/>
  <c r="Z59" i="1"/>
  <c r="Z67" i="1"/>
  <c r="Z243" i="1"/>
  <c r="Z236" i="1"/>
  <c r="Z8" i="1"/>
  <c r="Z40" i="1"/>
  <c r="Z48" i="1"/>
  <c r="Z29" i="1"/>
  <c r="Z21" i="1"/>
  <c r="Z11" i="1"/>
  <c r="Y8" i="1"/>
  <c r="Z5" i="1"/>
  <c r="Y223" i="1"/>
  <c r="Y217" i="1"/>
  <c r="Y209" i="1"/>
  <c r="Y206" i="1"/>
  <c r="Y198" i="1"/>
  <c r="CK143" i="1"/>
  <c r="CK135" i="1"/>
  <c r="CK146" i="1" s="1"/>
  <c r="Y135" i="1"/>
  <c r="Y143" i="1"/>
  <c r="Y169" i="1"/>
  <c r="W169" i="1"/>
  <c r="V169" i="1"/>
  <c r="U169" i="1"/>
  <c r="Z165" i="1" l="1"/>
  <c r="Z268" i="1"/>
  <c r="Z70" i="1"/>
  <c r="Z246" i="1"/>
  <c r="Z32" i="1"/>
  <c r="Z51" i="1"/>
  <c r="Z13" i="1"/>
  <c r="Y226" i="1"/>
  <c r="Y146" i="1"/>
  <c r="BQ127" i="1"/>
  <c r="BQ109" i="1"/>
  <c r="BQ108" i="1"/>
  <c r="Y124" i="1"/>
  <c r="Y116" i="1"/>
  <c r="Y105" i="1"/>
  <c r="Y97" i="1"/>
  <c r="Y162" i="1"/>
  <c r="Y154" i="1"/>
  <c r="Y86" i="1"/>
  <c r="Y78" i="1"/>
  <c r="Y89" i="1" s="1"/>
  <c r="Y257" i="1"/>
  <c r="Y265" i="1"/>
  <c r="Y59" i="1"/>
  <c r="Y67" i="1"/>
  <c r="Y40" i="1"/>
  <c r="Y48" i="1"/>
  <c r="Y243" i="1"/>
  <c r="Y236" i="1"/>
  <c r="Y127" i="1" l="1"/>
  <c r="Y165" i="1"/>
  <c r="Y108" i="1"/>
  <c r="Y268" i="1"/>
  <c r="Y70" i="1"/>
  <c r="Y51" i="1"/>
  <c r="Y246" i="1"/>
  <c r="Y21" i="1"/>
  <c r="Y29" i="1"/>
  <c r="BQ243" i="1"/>
  <c r="BQ236" i="1"/>
  <c r="Y11" i="1"/>
  <c r="Y5" i="1"/>
  <c r="W223" i="1"/>
  <c r="W217" i="1"/>
  <c r="W226" i="1" s="1"/>
  <c r="Y32" i="1" l="1"/>
  <c r="Y13" i="1"/>
  <c r="W206" i="1"/>
  <c r="W198" i="1"/>
  <c r="W209" i="1" s="1"/>
  <c r="CJ143" i="1" l="1"/>
  <c r="CJ135" i="1"/>
  <c r="CJ146" i="1" l="1"/>
  <c r="BO127" i="1"/>
  <c r="W124" i="1" l="1"/>
  <c r="W116" i="1"/>
  <c r="W127" i="1" l="1"/>
  <c r="BO109" i="1"/>
  <c r="BN109" i="1"/>
  <c r="BM109" i="1"/>
  <c r="BL109" i="1"/>
  <c r="BK109" i="1"/>
  <c r="BJ109" i="1"/>
  <c r="BI109" i="1"/>
  <c r="BH109" i="1"/>
  <c r="BG109" i="1"/>
  <c r="BF109" i="1"/>
  <c r="BE109" i="1"/>
  <c r="BD109" i="1"/>
  <c r="BC109" i="1"/>
  <c r="BB109" i="1"/>
  <c r="BA109" i="1"/>
  <c r="AZ109" i="1"/>
  <c r="AY109" i="1"/>
  <c r="AX109" i="1"/>
  <c r="AW109" i="1"/>
  <c r="BO108" i="1"/>
  <c r="BN108" i="1"/>
  <c r="BM108" i="1"/>
  <c r="BL108" i="1"/>
  <c r="BK108" i="1"/>
  <c r="BJ108" i="1"/>
  <c r="BI108" i="1"/>
  <c r="BH108" i="1"/>
  <c r="BG108" i="1"/>
  <c r="BF108" i="1"/>
  <c r="BE108" i="1"/>
  <c r="BD108" i="1"/>
  <c r="BC108" i="1"/>
  <c r="BB108" i="1"/>
  <c r="BA108" i="1"/>
  <c r="AZ108" i="1"/>
  <c r="AY108" i="1"/>
  <c r="AX108" i="1"/>
  <c r="AW108" i="1"/>
  <c r="AV109" i="1"/>
  <c r="AV108" i="1"/>
  <c r="W143" i="1" l="1"/>
  <c r="W135" i="1"/>
  <c r="W105" i="1"/>
  <c r="W97" i="1"/>
  <c r="W108" i="1" l="1"/>
  <c r="W146" i="1"/>
  <c r="W162" i="1"/>
  <c r="W154" i="1"/>
  <c r="W165" i="1" s="1"/>
  <c r="W86" i="1"/>
  <c r="W78" i="1"/>
  <c r="W67" i="1"/>
  <c r="W59" i="1"/>
  <c r="BO243" i="1"/>
  <c r="BO236" i="1"/>
  <c r="W257" i="1"/>
  <c r="W265" i="1"/>
  <c r="W236" i="1"/>
  <c r="W243" i="1"/>
  <c r="W40" i="1"/>
  <c r="W48" i="1"/>
  <c r="W29" i="1"/>
  <c r="W21" i="1"/>
  <c r="W11" i="1"/>
  <c r="W8" i="1"/>
  <c r="W5" i="1"/>
  <c r="V223" i="1"/>
  <c r="V217" i="1"/>
  <c r="V226" i="1" s="1"/>
  <c r="V206" i="1"/>
  <c r="V198" i="1"/>
  <c r="V209" i="1" s="1"/>
  <c r="CI143" i="1"/>
  <c r="CI135" i="1"/>
  <c r="CI146" i="1" s="1"/>
  <c r="BN127" i="1"/>
  <c r="BL127" i="1"/>
  <c r="V143" i="1"/>
  <c r="V135" i="1"/>
  <c r="V124" i="1"/>
  <c r="V116" i="1"/>
  <c r="V127" i="1" s="1"/>
  <c r="V105" i="1"/>
  <c r="V97" i="1"/>
  <c r="V162" i="1"/>
  <c r="V154" i="1"/>
  <c r="V165" i="1" s="1"/>
  <c r="V86" i="1"/>
  <c r="V78" i="1"/>
  <c r="V257" i="1"/>
  <c r="V265" i="1"/>
  <c r="V59" i="1"/>
  <c r="V67" i="1"/>
  <c r="V40" i="1"/>
  <c r="V48" i="1"/>
  <c r="BN236" i="1"/>
  <c r="BN243" i="1"/>
  <c r="BM236" i="1"/>
  <c r="BM243" i="1"/>
  <c r="BL236" i="1"/>
  <c r="BL243" i="1"/>
  <c r="BK236" i="1"/>
  <c r="BK243" i="1"/>
  <c r="BJ236" i="1"/>
  <c r="BJ243" i="1"/>
  <c r="BI236" i="1"/>
  <c r="BI243" i="1"/>
  <c r="BH236" i="1"/>
  <c r="BH243" i="1"/>
  <c r="BG236" i="1"/>
  <c r="BG243" i="1"/>
  <c r="BF236" i="1"/>
  <c r="BF243" i="1"/>
  <c r="BE236" i="1"/>
  <c r="BE243" i="1"/>
  <c r="BD236" i="1"/>
  <c r="BD243" i="1"/>
  <c r="BC236" i="1"/>
  <c r="BC243" i="1"/>
  <c r="BB236" i="1"/>
  <c r="BB243" i="1"/>
  <c r="V243" i="1"/>
  <c r="V236" i="1"/>
  <c r="V246" i="1" s="1"/>
  <c r="V21" i="1"/>
  <c r="V29" i="1"/>
  <c r="V11" i="1"/>
  <c r="V8" i="1"/>
  <c r="V13" i="1" s="1"/>
  <c r="V5" i="1"/>
  <c r="U217" i="1"/>
  <c r="U226" i="1" s="1"/>
  <c r="U223" i="1"/>
  <c r="U198" i="1"/>
  <c r="U206" i="1"/>
  <c r="CH135" i="1"/>
  <c r="CH143" i="1"/>
  <c r="CF135" i="1"/>
  <c r="CF146" i="1" s="1"/>
  <c r="CF143" i="1"/>
  <c r="CG135" i="1"/>
  <c r="CG143" i="1"/>
  <c r="U135" i="1"/>
  <c r="U143" i="1"/>
  <c r="U170" i="1"/>
  <c r="U171" i="1"/>
  <c r="U172" i="1"/>
  <c r="U173" i="1"/>
  <c r="U174" i="1"/>
  <c r="U178" i="1"/>
  <c r="U179" i="1"/>
  <c r="U180" i="1"/>
  <c r="U181" i="1"/>
  <c r="U182" i="1"/>
  <c r="T170" i="1"/>
  <c r="T171" i="1"/>
  <c r="T172" i="1"/>
  <c r="T173" i="1"/>
  <c r="T174" i="1"/>
  <c r="T178" i="1"/>
  <c r="T179" i="1"/>
  <c r="T180" i="1"/>
  <c r="T181" i="1"/>
  <c r="T182" i="1"/>
  <c r="S170" i="1"/>
  <c r="S171" i="1"/>
  <c r="S172" i="1"/>
  <c r="S173" i="1"/>
  <c r="S174" i="1"/>
  <c r="S178" i="1"/>
  <c r="S179" i="1"/>
  <c r="S180" i="1"/>
  <c r="S181" i="1"/>
  <c r="S182" i="1"/>
  <c r="R170" i="1"/>
  <c r="R171" i="1"/>
  <c r="R172" i="1"/>
  <c r="R173" i="1"/>
  <c r="R174" i="1"/>
  <c r="R178" i="1"/>
  <c r="R179" i="1"/>
  <c r="R180" i="1"/>
  <c r="R181" i="1"/>
  <c r="R182" i="1"/>
  <c r="Q170" i="1"/>
  <c r="Q171" i="1"/>
  <c r="Q172" i="1"/>
  <c r="Q173" i="1"/>
  <c r="Q174" i="1"/>
  <c r="Q178" i="1"/>
  <c r="Q179" i="1"/>
  <c r="Q180" i="1"/>
  <c r="Q181" i="1"/>
  <c r="Q182" i="1"/>
  <c r="P170" i="1"/>
  <c r="P171" i="1"/>
  <c r="P172" i="1"/>
  <c r="P173" i="1"/>
  <c r="P174" i="1"/>
  <c r="P178" i="1"/>
  <c r="P179" i="1"/>
  <c r="P180" i="1"/>
  <c r="P181" i="1"/>
  <c r="P182" i="1"/>
  <c r="U116" i="1"/>
  <c r="U127" i="1" s="1"/>
  <c r="U124" i="1"/>
  <c r="U97" i="1"/>
  <c r="U105" i="1"/>
  <c r="U108" i="1" s="1"/>
  <c r="U162" i="1"/>
  <c r="U154" i="1"/>
  <c r="U165" i="1" s="1"/>
  <c r="U78" i="1"/>
  <c r="U89" i="1" s="1"/>
  <c r="U86" i="1"/>
  <c r="U257" i="1"/>
  <c r="U268" i="1" s="1"/>
  <c r="U265" i="1"/>
  <c r="U59" i="1"/>
  <c r="U67" i="1"/>
  <c r="U40" i="1"/>
  <c r="U48" i="1"/>
  <c r="U236" i="1"/>
  <c r="U243" i="1"/>
  <c r="U29" i="1"/>
  <c r="U32" i="1" s="1"/>
  <c r="U21" i="1"/>
  <c r="U11" i="1"/>
  <c r="U8" i="1"/>
  <c r="U5" i="1"/>
  <c r="U13" i="1" s="1"/>
  <c r="T217" i="1"/>
  <c r="T223" i="1"/>
  <c r="T198" i="1"/>
  <c r="T206" i="1"/>
  <c r="AY146" i="1"/>
  <c r="AZ146" i="1"/>
  <c r="BA146" i="1"/>
  <c r="BB146" i="1"/>
  <c r="BC146" i="1"/>
  <c r="BD146" i="1"/>
  <c r="BE146" i="1"/>
  <c r="BF146" i="1"/>
  <c r="BG146" i="1"/>
  <c r="BH146" i="1"/>
  <c r="BI146" i="1"/>
  <c r="BJ146" i="1"/>
  <c r="BK146" i="1"/>
  <c r="BL146" i="1"/>
  <c r="T135" i="1"/>
  <c r="T143" i="1"/>
  <c r="T116" i="1"/>
  <c r="T124" i="1"/>
  <c r="T127" i="1"/>
  <c r="T97" i="1"/>
  <c r="T105" i="1"/>
  <c r="T154" i="1"/>
  <c r="T162" i="1"/>
  <c r="T78" i="1"/>
  <c r="T86" i="1"/>
  <c r="T257" i="1"/>
  <c r="T265" i="1"/>
  <c r="T268" i="1" s="1"/>
  <c r="T59" i="1"/>
  <c r="T67" i="1"/>
  <c r="T236" i="1"/>
  <c r="T243" i="1"/>
  <c r="T40" i="1"/>
  <c r="T48" i="1"/>
  <c r="J11" i="1"/>
  <c r="J13" i="1" s="1"/>
  <c r="K11" i="1"/>
  <c r="K5" i="1"/>
  <c r="K13" i="1" s="1"/>
  <c r="L5" i="1"/>
  <c r="L8" i="1"/>
  <c r="L11" i="1"/>
  <c r="Q5" i="1"/>
  <c r="Q8" i="1"/>
  <c r="Q11" i="1"/>
  <c r="S5" i="1"/>
  <c r="S8" i="1"/>
  <c r="S11" i="1"/>
  <c r="R5" i="1"/>
  <c r="P5" i="1"/>
  <c r="P8" i="1"/>
  <c r="P11" i="1"/>
  <c r="O5" i="1"/>
  <c r="N5" i="1"/>
  <c r="N8" i="1"/>
  <c r="N11" i="1"/>
  <c r="M5" i="1"/>
  <c r="R8" i="1"/>
  <c r="O8" i="1"/>
  <c r="M8" i="1"/>
  <c r="R11" i="1"/>
  <c r="O11" i="1"/>
  <c r="O13" i="1"/>
  <c r="M11" i="1"/>
  <c r="T5" i="1"/>
  <c r="T13" i="1" s="1"/>
  <c r="T8" i="1"/>
  <c r="T11" i="1"/>
  <c r="T29" i="1"/>
  <c r="T21" i="1"/>
  <c r="S198" i="1"/>
  <c r="S206" i="1"/>
  <c r="S217" i="1"/>
  <c r="S223" i="1"/>
  <c r="S135" i="1"/>
  <c r="S143" i="1"/>
  <c r="BK127" i="1"/>
  <c r="S116" i="1"/>
  <c r="S124" i="1"/>
  <c r="S97" i="1"/>
  <c r="S105" i="1"/>
  <c r="S154" i="1"/>
  <c r="S162" i="1"/>
  <c r="S78" i="1"/>
  <c r="S86" i="1"/>
  <c r="R78" i="1"/>
  <c r="R86" i="1"/>
  <c r="S257" i="1"/>
  <c r="S265" i="1"/>
  <c r="S59" i="1"/>
  <c r="S67" i="1"/>
  <c r="S40" i="1"/>
  <c r="S48" i="1"/>
  <c r="S243" i="1"/>
  <c r="S236" i="1"/>
  <c r="S29" i="1"/>
  <c r="S21" i="1"/>
  <c r="R217" i="1"/>
  <c r="R223" i="1"/>
  <c r="R198" i="1"/>
  <c r="R206" i="1"/>
  <c r="CE135" i="1"/>
  <c r="CE143" i="1"/>
  <c r="CD135" i="1"/>
  <c r="CD143" i="1"/>
  <c r="CC135" i="1"/>
  <c r="CC146" i="1" s="1"/>
  <c r="CC143" i="1"/>
  <c r="CB135" i="1"/>
  <c r="CB143" i="1"/>
  <c r="AP146" i="1"/>
  <c r="AO146" i="1"/>
  <c r="AN146" i="1"/>
  <c r="AM146" i="1"/>
  <c r="AL146" i="1"/>
  <c r="AK146" i="1"/>
  <c r="AJ146" i="1"/>
  <c r="AI146" i="1"/>
  <c r="AH146" i="1"/>
  <c r="AG146" i="1"/>
  <c r="AF146" i="1"/>
  <c r="AE146" i="1"/>
  <c r="BJ127" i="1"/>
  <c r="BI127" i="1"/>
  <c r="BH127" i="1"/>
  <c r="R154" i="1"/>
  <c r="R162" i="1"/>
  <c r="R143" i="1"/>
  <c r="R135" i="1"/>
  <c r="R146" i="1" s="1"/>
  <c r="R116" i="1"/>
  <c r="R127" i="1" s="1"/>
  <c r="R124" i="1"/>
  <c r="R97" i="1"/>
  <c r="R105" i="1"/>
  <c r="R265" i="1"/>
  <c r="R257" i="1"/>
  <c r="R59" i="1"/>
  <c r="R67" i="1"/>
  <c r="R236" i="1"/>
  <c r="R243" i="1"/>
  <c r="R40" i="1"/>
  <c r="R48" i="1"/>
  <c r="R29" i="1"/>
  <c r="R21" i="1"/>
  <c r="R32" i="1" s="1"/>
  <c r="Q217" i="1"/>
  <c r="Q223" i="1"/>
  <c r="Q198" i="1"/>
  <c r="Q209" i="1" s="1"/>
  <c r="Q206" i="1"/>
  <c r="Q135" i="1"/>
  <c r="Q143" i="1"/>
  <c r="Q116" i="1"/>
  <c r="Q124" i="1"/>
  <c r="Q97" i="1"/>
  <c r="Q105" i="1"/>
  <c r="Q154" i="1"/>
  <c r="Q165" i="1" s="1"/>
  <c r="Q162" i="1"/>
  <c r="Q78" i="1"/>
  <c r="Q86" i="1"/>
  <c r="Q257" i="1"/>
  <c r="Q265" i="1"/>
  <c r="Q59" i="1"/>
  <c r="Q67" i="1"/>
  <c r="Q236" i="1"/>
  <c r="Q246" i="1" s="1"/>
  <c r="Q243" i="1"/>
  <c r="Q48" i="1"/>
  <c r="Q40" i="1"/>
  <c r="Q29" i="1"/>
  <c r="Q21" i="1"/>
  <c r="P243" i="1"/>
  <c r="P236" i="1"/>
  <c r="P217" i="1"/>
  <c r="P226" i="1" s="1"/>
  <c r="P223" i="1"/>
  <c r="P206" i="1"/>
  <c r="P198" i="1"/>
  <c r="P143" i="1"/>
  <c r="P135" i="1"/>
  <c r="P116" i="1"/>
  <c r="P124" i="1"/>
  <c r="P127" i="1" s="1"/>
  <c r="P97" i="1"/>
  <c r="P105" i="1"/>
  <c r="P162" i="1"/>
  <c r="P154" i="1"/>
  <c r="P86" i="1"/>
  <c r="P78" i="1"/>
  <c r="P257" i="1"/>
  <c r="P265" i="1"/>
  <c r="P67" i="1"/>
  <c r="P59" i="1"/>
  <c r="P40" i="1"/>
  <c r="P48" i="1"/>
  <c r="P21" i="1"/>
  <c r="P29" i="1"/>
  <c r="O217" i="1"/>
  <c r="O223" i="1"/>
  <c r="O206" i="1"/>
  <c r="O198" i="1"/>
  <c r="O170" i="1"/>
  <c r="O176" i="1" s="1"/>
  <c r="O171" i="1"/>
  <c r="O172" i="1"/>
  <c r="O173" i="1"/>
  <c r="O174" i="1"/>
  <c r="O178" i="1"/>
  <c r="O179" i="1"/>
  <c r="O180" i="1"/>
  <c r="O181" i="1"/>
  <c r="O182" i="1"/>
  <c r="N170" i="1"/>
  <c r="N171" i="1"/>
  <c r="N172" i="1"/>
  <c r="N173" i="1"/>
  <c r="N174" i="1"/>
  <c r="N178" i="1"/>
  <c r="N179" i="1"/>
  <c r="N180" i="1"/>
  <c r="N181" i="1"/>
  <c r="N182" i="1"/>
  <c r="BG127" i="1"/>
  <c r="O116" i="1"/>
  <c r="O124" i="1"/>
  <c r="O105" i="1"/>
  <c r="O97" i="1"/>
  <c r="O135" i="1"/>
  <c r="O143" i="1"/>
  <c r="O154" i="1"/>
  <c r="O162" i="1"/>
  <c r="N154" i="1"/>
  <c r="N165" i="1" s="1"/>
  <c r="N162" i="1"/>
  <c r="O86" i="1"/>
  <c r="O78" i="1"/>
  <c r="O89" i="1" s="1"/>
  <c r="O59" i="1"/>
  <c r="O67" i="1"/>
  <c r="O257" i="1"/>
  <c r="O265" i="1"/>
  <c r="O236" i="1"/>
  <c r="O243" i="1"/>
  <c r="O48" i="1"/>
  <c r="O40" i="1"/>
  <c r="O21" i="1"/>
  <c r="O29" i="1"/>
  <c r="N217" i="1"/>
  <c r="N223" i="1"/>
  <c r="N198" i="1"/>
  <c r="N206" i="1"/>
  <c r="N135" i="1"/>
  <c r="N143" i="1"/>
  <c r="N146" i="1" s="1"/>
  <c r="BF127" i="1"/>
  <c r="N116" i="1"/>
  <c r="N124" i="1"/>
  <c r="N97" i="1"/>
  <c r="N105" i="1"/>
  <c r="N78" i="1"/>
  <c r="N86" i="1"/>
  <c r="N89" i="1" s="1"/>
  <c r="N257" i="1"/>
  <c r="N265" i="1"/>
  <c r="M170" i="1"/>
  <c r="M171" i="1"/>
  <c r="M172" i="1"/>
  <c r="M173" i="1"/>
  <c r="M174" i="1"/>
  <c r="M178" i="1"/>
  <c r="M179" i="1"/>
  <c r="M180" i="1"/>
  <c r="M181" i="1"/>
  <c r="M182" i="1"/>
  <c r="N59" i="1"/>
  <c r="N67" i="1"/>
  <c r="N236" i="1"/>
  <c r="N243" i="1"/>
  <c r="N48" i="1"/>
  <c r="N40" i="1"/>
  <c r="N51" i="1" s="1"/>
  <c r="N21" i="1"/>
  <c r="N29" i="1"/>
  <c r="M223" i="1"/>
  <c r="M217" i="1"/>
  <c r="M226" i="1" s="1"/>
  <c r="M206" i="1"/>
  <c r="M198" i="1"/>
  <c r="BX97" i="1"/>
  <c r="BX105" i="1"/>
  <c r="CA143" i="1"/>
  <c r="BZ143" i="1"/>
  <c r="BY143" i="1"/>
  <c r="BX143" i="1"/>
  <c r="BW143" i="1"/>
  <c r="BV143" i="1"/>
  <c r="BU143" i="1"/>
  <c r="BT143" i="1"/>
  <c r="BS143" i="1"/>
  <c r="CA135" i="1"/>
  <c r="BZ135" i="1"/>
  <c r="BY135" i="1"/>
  <c r="BX135" i="1"/>
  <c r="BX146" i="1" s="1"/>
  <c r="BW135" i="1"/>
  <c r="BV135" i="1"/>
  <c r="BU135" i="1"/>
  <c r="BT135" i="1"/>
  <c r="BT146" i="1" s="1"/>
  <c r="BS135" i="1"/>
  <c r="CF97" i="1"/>
  <c r="CE97" i="1"/>
  <c r="CD97" i="1"/>
  <c r="CC97" i="1"/>
  <c r="CB97" i="1"/>
  <c r="CA97" i="1"/>
  <c r="BZ97" i="1"/>
  <c r="BY97" i="1"/>
  <c r="CF105" i="1"/>
  <c r="CE105" i="1"/>
  <c r="CD105" i="1"/>
  <c r="CC105" i="1"/>
  <c r="CB105" i="1"/>
  <c r="CB108" i="1" s="1"/>
  <c r="CA105" i="1"/>
  <c r="BZ105" i="1"/>
  <c r="BY105" i="1"/>
  <c r="BE127" i="1"/>
  <c r="M124" i="1"/>
  <c r="M116" i="1"/>
  <c r="M105" i="1"/>
  <c r="M108" i="1" s="1"/>
  <c r="M97" i="1"/>
  <c r="M154" i="1"/>
  <c r="M165" i="1" s="1"/>
  <c r="M162" i="1"/>
  <c r="M143" i="1"/>
  <c r="M146" i="1" s="1"/>
  <c r="M135" i="1"/>
  <c r="M78" i="1"/>
  <c r="M86" i="1"/>
  <c r="M67" i="1"/>
  <c r="M70" i="1" s="1"/>
  <c r="M59" i="1"/>
  <c r="M48" i="1"/>
  <c r="M40" i="1"/>
  <c r="M51" i="1" s="1"/>
  <c r="M257" i="1"/>
  <c r="M268" i="1" s="1"/>
  <c r="M265" i="1"/>
  <c r="M243" i="1"/>
  <c r="M236" i="1"/>
  <c r="L236" i="1"/>
  <c r="L243" i="1"/>
  <c r="M29" i="1"/>
  <c r="M21" i="1"/>
  <c r="M32" i="1" s="1"/>
  <c r="BD127" i="1"/>
  <c r="F21" i="1"/>
  <c r="F29" i="1"/>
  <c r="E21" i="1"/>
  <c r="E29" i="1"/>
  <c r="L265" i="1"/>
  <c r="L257" i="1"/>
  <c r="L217" i="1"/>
  <c r="L223" i="1"/>
  <c r="L206" i="1"/>
  <c r="L198" i="1"/>
  <c r="L170" i="1"/>
  <c r="L171" i="1"/>
  <c r="L172" i="1"/>
  <c r="L173" i="1"/>
  <c r="L174" i="1"/>
  <c r="L178" i="1"/>
  <c r="L179" i="1"/>
  <c r="L180" i="1"/>
  <c r="L181" i="1"/>
  <c r="L182" i="1"/>
  <c r="L154" i="1"/>
  <c r="L162" i="1"/>
  <c r="L143" i="1"/>
  <c r="L135" i="1"/>
  <c r="L146" i="1" s="1"/>
  <c r="L116" i="1"/>
  <c r="L124" i="1"/>
  <c r="L105" i="1"/>
  <c r="L97" i="1"/>
  <c r="L86" i="1"/>
  <c r="L78" i="1"/>
  <c r="L89" i="1" s="1"/>
  <c r="L67" i="1"/>
  <c r="L59" i="1"/>
  <c r="L48" i="1"/>
  <c r="L40" i="1"/>
  <c r="L51" i="1" s="1"/>
  <c r="L21" i="1"/>
  <c r="L29" i="1"/>
  <c r="K236" i="1"/>
  <c r="K243" i="1"/>
  <c r="K246" i="1" s="1"/>
  <c r="K217" i="1"/>
  <c r="K223" i="1"/>
  <c r="K226" i="1" s="1"/>
  <c r="K198" i="1"/>
  <c r="K206" i="1"/>
  <c r="K209" i="1" s="1"/>
  <c r="K170" i="1"/>
  <c r="K171" i="1"/>
  <c r="K172" i="1"/>
  <c r="K173" i="1"/>
  <c r="K174" i="1"/>
  <c r="K178" i="1"/>
  <c r="K179" i="1"/>
  <c r="K180" i="1"/>
  <c r="K181" i="1"/>
  <c r="K182" i="1"/>
  <c r="K154" i="1"/>
  <c r="K162" i="1"/>
  <c r="K135" i="1"/>
  <c r="K146" i="1" s="1"/>
  <c r="K143" i="1"/>
  <c r="K116" i="1"/>
  <c r="K124" i="1"/>
  <c r="K127" i="1" s="1"/>
  <c r="K97" i="1"/>
  <c r="K105" i="1"/>
  <c r="K78" i="1"/>
  <c r="K86" i="1"/>
  <c r="K59" i="1"/>
  <c r="K67" i="1"/>
  <c r="K40" i="1"/>
  <c r="K48" i="1"/>
  <c r="K21" i="1"/>
  <c r="K29" i="1"/>
  <c r="K32" i="1" s="1"/>
  <c r="F135" i="1"/>
  <c r="F143" i="1"/>
  <c r="E135" i="1"/>
  <c r="E143" i="1"/>
  <c r="F206" i="1"/>
  <c r="F198" i="1"/>
  <c r="E206" i="1"/>
  <c r="E198" i="1"/>
  <c r="E209" i="1" s="1"/>
  <c r="F116" i="1"/>
  <c r="F124" i="1"/>
  <c r="F127" i="1" s="1"/>
  <c r="E116" i="1"/>
  <c r="E124" i="1"/>
  <c r="E127" i="1" s="1"/>
  <c r="BC127" i="1"/>
  <c r="F97" i="1"/>
  <c r="F108" i="1" s="1"/>
  <c r="F105" i="1"/>
  <c r="E97" i="1"/>
  <c r="E105" i="1"/>
  <c r="BB127" i="1"/>
  <c r="BA127" i="1"/>
  <c r="AZ127" i="1"/>
  <c r="AY127" i="1"/>
  <c r="K257" i="1"/>
  <c r="K265" i="1"/>
  <c r="J236" i="1"/>
  <c r="J243" i="1"/>
  <c r="H236" i="1"/>
  <c r="H243" i="1"/>
  <c r="G236" i="1"/>
  <c r="G243" i="1"/>
  <c r="J217" i="1"/>
  <c r="J223" i="1"/>
  <c r="J198" i="1"/>
  <c r="J206" i="1"/>
  <c r="J170" i="1"/>
  <c r="J16" i="1"/>
  <c r="J21" i="1" s="1"/>
  <c r="J171" i="1"/>
  <c r="J172" i="1"/>
  <c r="J18" i="1"/>
  <c r="J173" i="1" s="1"/>
  <c r="J19" i="1"/>
  <c r="J174" i="1"/>
  <c r="J178" i="1"/>
  <c r="J179" i="1"/>
  <c r="J25" i="1"/>
  <c r="J180" i="1"/>
  <c r="J26" i="1"/>
  <c r="J27" i="1"/>
  <c r="J182" i="1" s="1"/>
  <c r="J154" i="1"/>
  <c r="J162" i="1"/>
  <c r="J135" i="1"/>
  <c r="J143" i="1"/>
  <c r="J146" i="1" s="1"/>
  <c r="J116" i="1"/>
  <c r="J124" i="1"/>
  <c r="J97" i="1"/>
  <c r="J105" i="1"/>
  <c r="J78" i="1"/>
  <c r="J86" i="1"/>
  <c r="J59" i="1"/>
  <c r="J67" i="1"/>
  <c r="J40" i="1"/>
  <c r="J51" i="1" s="1"/>
  <c r="J48" i="1"/>
  <c r="I217" i="1"/>
  <c r="I223" i="1"/>
  <c r="H217" i="1"/>
  <c r="H223" i="1"/>
  <c r="G217" i="1"/>
  <c r="G223" i="1"/>
  <c r="G226" i="1" s="1"/>
  <c r="I206" i="1"/>
  <c r="I198" i="1"/>
  <c r="H198" i="1"/>
  <c r="H206" i="1"/>
  <c r="G198" i="1"/>
  <c r="G206" i="1"/>
  <c r="G170" i="1"/>
  <c r="G171" i="1"/>
  <c r="G172" i="1"/>
  <c r="G173" i="1"/>
  <c r="G174" i="1"/>
  <c r="G178" i="1"/>
  <c r="G179" i="1"/>
  <c r="G180" i="1"/>
  <c r="G181" i="1"/>
  <c r="G182" i="1"/>
  <c r="G154" i="1"/>
  <c r="G162" i="1"/>
  <c r="G165" i="1" s="1"/>
  <c r="G135" i="1"/>
  <c r="G143" i="1"/>
  <c r="G116" i="1"/>
  <c r="G124" i="1"/>
  <c r="G127" i="1" s="1"/>
  <c r="G97" i="1"/>
  <c r="G105" i="1"/>
  <c r="G78" i="1"/>
  <c r="G86" i="1"/>
  <c r="G59" i="1"/>
  <c r="G67" i="1"/>
  <c r="G40" i="1"/>
  <c r="G48" i="1"/>
  <c r="G21" i="1"/>
  <c r="G29" i="1"/>
  <c r="I135" i="1"/>
  <c r="I105" i="1"/>
  <c r="I97" i="1"/>
  <c r="I174" i="1"/>
  <c r="I170" i="1"/>
  <c r="I171" i="1"/>
  <c r="I172" i="1"/>
  <c r="I173" i="1"/>
  <c r="I178" i="1"/>
  <c r="I179" i="1"/>
  <c r="I180" i="1"/>
  <c r="I181" i="1"/>
  <c r="I182" i="1"/>
  <c r="I154" i="1"/>
  <c r="I162" i="1"/>
  <c r="I143" i="1"/>
  <c r="I116" i="1"/>
  <c r="I124" i="1"/>
  <c r="I127" i="1" s="1"/>
  <c r="I78" i="1"/>
  <c r="I86" i="1"/>
  <c r="I59" i="1"/>
  <c r="I67" i="1"/>
  <c r="I70" i="1" s="1"/>
  <c r="I40" i="1"/>
  <c r="I48" i="1"/>
  <c r="I21" i="1"/>
  <c r="I29" i="1"/>
  <c r="H182" i="1"/>
  <c r="H181" i="1"/>
  <c r="H178" i="1"/>
  <c r="H179" i="1"/>
  <c r="H180" i="1"/>
  <c r="H174" i="1"/>
  <c r="H173" i="1"/>
  <c r="H172" i="1"/>
  <c r="H171" i="1"/>
  <c r="H170" i="1"/>
  <c r="H29" i="1"/>
  <c r="H21" i="1"/>
  <c r="H32" i="1" s="1"/>
  <c r="H40" i="1"/>
  <c r="H48" i="1"/>
  <c r="H59" i="1"/>
  <c r="H70" i="1" s="1"/>
  <c r="H67" i="1"/>
  <c r="H78" i="1"/>
  <c r="H97" i="1"/>
  <c r="H108" i="1"/>
  <c r="H105" i="1"/>
  <c r="H116" i="1"/>
  <c r="H124" i="1"/>
  <c r="H127" i="1" s="1"/>
  <c r="H135" i="1"/>
  <c r="H143" i="1"/>
  <c r="H154" i="1"/>
  <c r="H165" i="1" s="1"/>
  <c r="H162" i="1"/>
  <c r="H86" i="1"/>
  <c r="P51" i="1"/>
  <c r="S165" i="1"/>
  <c r="CF108" i="1"/>
  <c r="T246" i="1"/>
  <c r="T165" i="1"/>
  <c r="V89" i="1"/>
  <c r="S146" i="1"/>
  <c r="R13" i="1"/>
  <c r="G209" i="1"/>
  <c r="K89" i="1"/>
  <c r="P13" i="1"/>
  <c r="BX108" i="1" l="1"/>
  <c r="BY108" i="1"/>
  <c r="O32" i="1"/>
  <c r="I89" i="1"/>
  <c r="I108" i="1"/>
  <c r="G146" i="1"/>
  <c r="H209" i="1"/>
  <c r="K51" i="1"/>
  <c r="BY146" i="1"/>
  <c r="N246" i="1"/>
  <c r="P70" i="1"/>
  <c r="S70" i="1"/>
  <c r="T209" i="1"/>
  <c r="O246" i="1"/>
  <c r="T226" i="1"/>
  <c r="Q226" i="1"/>
  <c r="S268" i="1"/>
  <c r="T108" i="1"/>
  <c r="N127" i="1"/>
  <c r="N226" i="1"/>
  <c r="O268" i="1"/>
  <c r="T184" i="1"/>
  <c r="V70" i="1"/>
  <c r="I32" i="1"/>
  <c r="E146" i="1"/>
  <c r="N108" i="1"/>
  <c r="S226" i="1"/>
  <c r="H246" i="1"/>
  <c r="R70" i="1"/>
  <c r="S32" i="1"/>
  <c r="T70" i="1"/>
  <c r="U51" i="1"/>
  <c r="R176" i="1"/>
  <c r="R187" i="1" s="1"/>
  <c r="CH146" i="1"/>
  <c r="CC108" i="1"/>
  <c r="BW146" i="1"/>
  <c r="BU146" i="1"/>
  <c r="P32" i="1"/>
  <c r="P89" i="1"/>
  <c r="P146" i="1"/>
  <c r="Q268" i="1"/>
  <c r="U70" i="1"/>
  <c r="R184" i="1"/>
  <c r="S108" i="1"/>
  <c r="U184" i="1"/>
  <c r="U187" i="1" s="1"/>
  <c r="K108" i="1"/>
  <c r="L32" i="1"/>
  <c r="L108" i="1"/>
  <c r="E32" i="1"/>
  <c r="M127" i="1"/>
  <c r="BV146" i="1"/>
  <c r="M209" i="1"/>
  <c r="O70" i="1"/>
  <c r="P165" i="1"/>
  <c r="P209" i="1"/>
  <c r="Q51" i="1"/>
  <c r="R51" i="1"/>
  <c r="R108" i="1"/>
  <c r="R209" i="1"/>
  <c r="S89" i="1"/>
  <c r="I146" i="1"/>
  <c r="G70" i="1"/>
  <c r="J108" i="1"/>
  <c r="J226" i="1"/>
  <c r="K176" i="1"/>
  <c r="Q184" i="1"/>
  <c r="W246" i="1"/>
  <c r="W89" i="1"/>
  <c r="W268" i="1"/>
  <c r="H146" i="1"/>
  <c r="G246" i="1"/>
  <c r="N268" i="1"/>
  <c r="Q32" i="1"/>
  <c r="G89" i="1"/>
  <c r="L127" i="1"/>
  <c r="S127" i="1"/>
  <c r="U209" i="1"/>
  <c r="H51" i="1"/>
  <c r="I51" i="1"/>
  <c r="I165" i="1"/>
  <c r="G108" i="1"/>
  <c r="F146" i="1"/>
  <c r="L70" i="1"/>
  <c r="L226" i="1"/>
  <c r="O184" i="1"/>
  <c r="O187" i="1" s="1"/>
  <c r="P108" i="1"/>
  <c r="CB146" i="1"/>
  <c r="S51" i="1"/>
  <c r="J176" i="1"/>
  <c r="Q127" i="1"/>
  <c r="Q176" i="1"/>
  <c r="J127" i="1"/>
  <c r="CE146" i="1"/>
  <c r="L184" i="1"/>
  <c r="Q89" i="1"/>
  <c r="R165" i="1"/>
  <c r="BZ108" i="1"/>
  <c r="P176" i="1"/>
  <c r="S184" i="1"/>
  <c r="T176" i="1"/>
  <c r="CG146" i="1"/>
  <c r="V268" i="1"/>
  <c r="W32" i="1"/>
  <c r="N184" i="1"/>
  <c r="R89" i="1"/>
  <c r="Q146" i="1"/>
  <c r="H184" i="1"/>
  <c r="I176" i="1"/>
  <c r="G51" i="1"/>
  <c r="H226" i="1"/>
  <c r="J165" i="1"/>
  <c r="CA108" i="1"/>
  <c r="BS146" i="1"/>
  <c r="CA146" i="1"/>
  <c r="M176" i="1"/>
  <c r="O226" i="1"/>
  <c r="P268" i="1"/>
  <c r="P246" i="1"/>
  <c r="Q108" i="1"/>
  <c r="U246" i="1"/>
  <c r="V146" i="1"/>
  <c r="W51" i="1"/>
  <c r="S176" i="1"/>
  <c r="T187" i="1"/>
  <c r="I209" i="1"/>
  <c r="I226" i="1"/>
  <c r="K268" i="1"/>
  <c r="K165" i="1"/>
  <c r="L209" i="1"/>
  <c r="F32" i="1"/>
  <c r="M246" i="1"/>
  <c r="M89" i="1"/>
  <c r="N32" i="1"/>
  <c r="O165" i="1"/>
  <c r="R268" i="1"/>
  <c r="S246" i="1"/>
  <c r="N13" i="1"/>
  <c r="S13" i="1"/>
  <c r="L13" i="1"/>
  <c r="W13" i="1"/>
  <c r="G176" i="1"/>
  <c r="S209" i="1"/>
  <c r="P184" i="1"/>
  <c r="U176" i="1"/>
  <c r="H176" i="1"/>
  <c r="H187" i="1" s="1"/>
  <c r="F209" i="1"/>
  <c r="CD108" i="1"/>
  <c r="CE108" i="1"/>
  <c r="O146" i="1"/>
  <c r="J70" i="1"/>
  <c r="K184" i="1"/>
  <c r="L165" i="1"/>
  <c r="L176" i="1"/>
  <c r="L187" i="1" s="1"/>
  <c r="L268" i="1"/>
  <c r="Q70" i="1"/>
  <c r="T32" i="1"/>
  <c r="M13" i="1"/>
  <c r="Q13" i="1"/>
  <c r="G184" i="1"/>
  <c r="J29" i="1"/>
  <c r="J32" i="1" s="1"/>
  <c r="N176" i="1"/>
  <c r="I184" i="1"/>
  <c r="I187" i="1" s="1"/>
  <c r="J89" i="1"/>
  <c r="K70" i="1"/>
  <c r="BZ146" i="1"/>
  <c r="N70" i="1"/>
  <c r="O51" i="1"/>
  <c r="O108" i="1"/>
  <c r="R246" i="1"/>
  <c r="R226" i="1"/>
  <c r="T51" i="1"/>
  <c r="T89" i="1"/>
  <c r="T146" i="1"/>
  <c r="U146" i="1"/>
  <c r="V51" i="1"/>
  <c r="M184" i="1"/>
  <c r="M187" i="1" s="1"/>
  <c r="H89" i="1"/>
  <c r="G32" i="1"/>
  <c r="J209" i="1"/>
  <c r="J246" i="1"/>
  <c r="E108" i="1"/>
  <c r="L246" i="1"/>
  <c r="N209" i="1"/>
  <c r="O127" i="1"/>
  <c r="O209" i="1"/>
  <c r="CD146" i="1"/>
  <c r="V32" i="1"/>
  <c r="V108" i="1"/>
  <c r="W70" i="1"/>
  <c r="S187" i="1"/>
  <c r="J181" i="1"/>
  <c r="J184" i="1" s="1"/>
  <c r="J187" i="1" s="1"/>
  <c r="N187" i="1" l="1"/>
  <c r="P187" i="1"/>
  <c r="G187" i="1"/>
  <c r="Q187" i="1"/>
  <c r="K187" i="1"/>
</calcChain>
</file>

<file path=xl/sharedStrings.xml><?xml version="1.0" encoding="utf-8"?>
<sst xmlns="http://schemas.openxmlformats.org/spreadsheetml/2006/main" count="4784" uniqueCount="1700">
  <si>
    <t>Age</t>
  </si>
  <si>
    <t>Sex</t>
  </si>
  <si>
    <t>2004/5</t>
  </si>
  <si>
    <t>2005/6</t>
  </si>
  <si>
    <t>Event</t>
  </si>
  <si>
    <t>South of England Road Relays</t>
  </si>
  <si>
    <t>u13</t>
  </si>
  <si>
    <t>u15</t>
  </si>
  <si>
    <t>u17</t>
  </si>
  <si>
    <t>u20</t>
  </si>
  <si>
    <t>Senior</t>
  </si>
  <si>
    <t>male</t>
  </si>
  <si>
    <t>female</t>
  </si>
  <si>
    <t>Kent Cross Country League</t>
  </si>
  <si>
    <t>Round 1</t>
  </si>
  <si>
    <t>Total</t>
  </si>
  <si>
    <t>Overall</t>
  </si>
  <si>
    <t>Round 2</t>
  </si>
  <si>
    <t>2005 at Danson Park</t>
  </si>
  <si>
    <t>2004 at Sparrows Den</t>
  </si>
  <si>
    <t>2004 at Capstone Park</t>
  </si>
  <si>
    <t>2005 at Tonbridge</t>
  </si>
  <si>
    <t>Round 3</t>
  </si>
  <si>
    <t>2004 at Danson Park</t>
  </si>
  <si>
    <t>2005 at Sparrows Den</t>
  </si>
  <si>
    <t>Kent Cross Country Champs</t>
  </si>
  <si>
    <t>South of England Champs</t>
  </si>
  <si>
    <t>English National Champs</t>
  </si>
  <si>
    <t>2005 at Birmingham</t>
  </si>
  <si>
    <t>2006 at London</t>
  </si>
  <si>
    <t>Round 4</t>
  </si>
  <si>
    <t>2006 at Tunbridge Wells</t>
  </si>
  <si>
    <t>senior men at swanley Feb</t>
  </si>
  <si>
    <t>2006/7</t>
  </si>
  <si>
    <t>2006 at Capstone Park</t>
  </si>
  <si>
    <t>2006 at Tonbridge</t>
  </si>
  <si>
    <t>2006 at Danson Park</t>
  </si>
  <si>
    <t>2007 at Sunderland</t>
  </si>
  <si>
    <t>2006/7 at Tunbridge Wells</t>
  </si>
  <si>
    <t>2003/4</t>
  </si>
  <si>
    <t>2003 at Capstone Park</t>
  </si>
  <si>
    <t>?</t>
  </si>
  <si>
    <t>2003 at Tunbridge Wells</t>
  </si>
  <si>
    <t>2003 at Danson Park</t>
  </si>
  <si>
    <t>2004 at Leeds</t>
  </si>
  <si>
    <t>2004 at Sevenoaks</t>
  </si>
  <si>
    <t>2007 at Norfolk</t>
  </si>
  <si>
    <t>National Inter Counties</t>
  </si>
  <si>
    <t>English Schools</t>
  </si>
  <si>
    <t>Junior</t>
  </si>
  <si>
    <t>Inter</t>
  </si>
  <si>
    <t>2004 at Maidstone</t>
  </si>
  <si>
    <t>2006 at Mansfield</t>
  </si>
  <si>
    <t>2005 at Norwich</t>
  </si>
  <si>
    <t>2007 at Leeds</t>
  </si>
  <si>
    <t>2007/8</t>
  </si>
  <si>
    <t>2007 at Capstone Park</t>
  </si>
  <si>
    <t>2007 at Sparrows Den</t>
  </si>
  <si>
    <t>National Road Relays</t>
  </si>
  <si>
    <t>2003/4 April</t>
  </si>
  <si>
    <t>2004/5 April - didn't attend</t>
  </si>
  <si>
    <t>2005/6 April - not held</t>
  </si>
  <si>
    <t>2006/7 October</t>
  </si>
  <si>
    <t>2007/8 October</t>
  </si>
  <si>
    <t>n.a.</t>
  </si>
  <si>
    <t>National Cross Country Relays</t>
  </si>
  <si>
    <t>2007/8 Mansfield</t>
  </si>
  <si>
    <t>Harding 3/Combs 4/ Mason 5</t>
  </si>
  <si>
    <t>Harding 2/Combs 8</t>
  </si>
  <si>
    <t>2007 at Danson Park (exc sm)</t>
  </si>
  <si>
    <t>2007 sm at Tonbridge</t>
  </si>
  <si>
    <t>2007 sm &amp; sw at Meopham</t>
  </si>
  <si>
    <t>2007 at Tonbridge (exc sw)</t>
  </si>
  <si>
    <t>2008 at Alton Towers</t>
  </si>
  <si>
    <t>2004 at Wildernesse</t>
  </si>
  <si>
    <t>2005 at Wildernesse</t>
  </si>
  <si>
    <t>2006 at Wildernesse</t>
  </si>
  <si>
    <t>2007 at Detling</t>
  </si>
  <si>
    <t>2008 at Detling</t>
  </si>
  <si>
    <t>2002/3</t>
  </si>
  <si>
    <t>2001/2</t>
  </si>
  <si>
    <t>2002 at Wildernesse</t>
  </si>
  <si>
    <t>2003 at Wildernesse (our 1st year</t>
  </si>
  <si>
    <t>2008 at Parliament Hill</t>
  </si>
  <si>
    <t>2005 at Parliament Hill</t>
  </si>
  <si>
    <t>2004 at Parliament Hill</t>
  </si>
  <si>
    <t>2003 at Exmouth</t>
  </si>
  <si>
    <t>2006 at Exmouth</t>
  </si>
  <si>
    <t>2002 at Parliament Hill</t>
  </si>
  <si>
    <t>2008/9</t>
  </si>
  <si>
    <t>2008 at Capstone Park</t>
  </si>
  <si>
    <t>2008 at Mote Park</t>
  </si>
  <si>
    <t>2008 at Knole Park (exc sm)</t>
  </si>
  <si>
    <t>2009 at Detling</t>
  </si>
  <si>
    <t>2008/9 Mansfield</t>
  </si>
  <si>
    <t>2008 sm &amp; sw at Meopham</t>
  </si>
  <si>
    <t>2008 Danson Park</t>
  </si>
  <si>
    <t>Sean Molloy 3rd</t>
  </si>
  <si>
    <t>Andy Combs 3rd</t>
  </si>
  <si>
    <t>Alice Wood 10th</t>
  </si>
  <si>
    <t>Robbie F-R 6th</t>
  </si>
  <si>
    <t>Sean Molloy 8th</t>
  </si>
  <si>
    <t>Luca Russo 9th</t>
  </si>
  <si>
    <t>Amy Ellson 2nd</t>
  </si>
  <si>
    <t>Ellen Holmes 2nd</t>
  </si>
  <si>
    <t>Megan Brickell 2nd</t>
  </si>
  <si>
    <t>Catherine Symons 3rd</t>
  </si>
  <si>
    <t>Pippa Blackstone 22nd</t>
  </si>
  <si>
    <t>Sean Molloy 2nd</t>
  </si>
  <si>
    <t>Robbie F-R 1st</t>
  </si>
  <si>
    <t>Andy Combs 1st</t>
  </si>
  <si>
    <t>Sam Bradley 1st</t>
  </si>
  <si>
    <t>Huw Evans 4th</t>
  </si>
  <si>
    <t>Megan Brickell 9th</t>
  </si>
  <si>
    <t>Luca Russo 3rd</t>
  </si>
  <si>
    <t>Abblie S-B 47th</t>
  </si>
  <si>
    <t>Dunia Pavlovic 68th</t>
  </si>
  <si>
    <t>Lowri Richards 35th</t>
  </si>
  <si>
    <t>Nick Barrable 98th</t>
  </si>
  <si>
    <t>Sam Bradley 19th</t>
  </si>
  <si>
    <t>Seb Harding 18th</t>
  </si>
  <si>
    <t>Josh Bentham 40th</t>
  </si>
  <si>
    <t>Felix Harding 14th</t>
  </si>
  <si>
    <t>Pandora Banbury 95th</t>
  </si>
  <si>
    <t>Megan Brickell 61st</t>
  </si>
  <si>
    <t>Lowri Richards 54th</t>
  </si>
  <si>
    <t>Luca Russo 32nd</t>
  </si>
  <si>
    <t>Seb Harding 9th</t>
  </si>
  <si>
    <t>Sam Bradley 24th</t>
  </si>
  <si>
    <t>Pandora Banbury 39th</t>
  </si>
  <si>
    <t>Ellen Holmes 67th</t>
  </si>
  <si>
    <t>Megan Brickell 44th</t>
  </si>
  <si>
    <t>Lowri Richards 49th</t>
  </si>
  <si>
    <t>Diane Bradley 226th</t>
  </si>
  <si>
    <t>Felix Harding 22nd</t>
  </si>
  <si>
    <t>Seb Harding 23rd</t>
  </si>
  <si>
    <t>Sam Bradley 43rd</t>
  </si>
  <si>
    <t>Graeme Saker 166th</t>
  </si>
  <si>
    <t>Alice Wood 33rd</t>
  </si>
  <si>
    <t>Lucy Blackstone 27th</t>
  </si>
  <si>
    <t>Dunia Pavlovic 15th</t>
  </si>
  <si>
    <t>Lowri Richards 17th</t>
  </si>
  <si>
    <t>Felix Harding 7th</t>
  </si>
  <si>
    <t>Robbie F-R 10th</t>
  </si>
  <si>
    <t>Seb Harding 8th</t>
  </si>
  <si>
    <t>Sam Bradley 30th</t>
  </si>
  <si>
    <t>Huw Evans 42nd</t>
  </si>
  <si>
    <t>Alice Wood 1st</t>
  </si>
  <si>
    <t>Abblie S-B 1st</t>
  </si>
  <si>
    <t>Dunia Pavlovic 3rd</t>
  </si>
  <si>
    <t>Diane Bradley 23rd</t>
  </si>
  <si>
    <t>Felix Harding 2nd</t>
  </si>
  <si>
    <t>Josh Bentham 1st</t>
  </si>
  <si>
    <t>Kurt Wolfe 1st</t>
  </si>
  <si>
    <t>Sam Bradley 3rd</t>
  </si>
  <si>
    <t>Will Levett 4th</t>
  </si>
  <si>
    <t>Alice Wood 6th</t>
  </si>
  <si>
    <t>Josh Bentham 5th</t>
  </si>
  <si>
    <t>Josh Bentham 7th</t>
  </si>
  <si>
    <t>Lowri Richards 2nd</t>
  </si>
  <si>
    <t>Abblie S-B 5th</t>
  </si>
  <si>
    <t>Steph Kitson 9th</t>
  </si>
  <si>
    <t>Diane Bradley 31st</t>
  </si>
  <si>
    <t>Michael Mason 1st</t>
  </si>
  <si>
    <t>Robbie F-R 2nd</t>
  </si>
  <si>
    <t>Chris Kiely 5th</t>
  </si>
  <si>
    <t>Huw Evans 5th</t>
  </si>
  <si>
    <t>Lucy Blackstone 12th</t>
  </si>
  <si>
    <t>Vicky Rukin 31st</t>
  </si>
  <si>
    <t>Lowri Richards 18th</t>
  </si>
  <si>
    <t>Steph Kitson 29th</t>
  </si>
  <si>
    <t>Robbie F-R 7th</t>
  </si>
  <si>
    <t>Michael Mason 2nd</t>
  </si>
  <si>
    <t>Kurt Wolfe 10th</t>
  </si>
  <si>
    <t>Steve Keywood 188th</t>
  </si>
  <si>
    <t>Pandora Banbury 41st</t>
  </si>
  <si>
    <t>Pandora Banbury 34th</t>
  </si>
  <si>
    <t>Abblie S-B 56th</t>
  </si>
  <si>
    <t>Lowri Richards 83rd</t>
  </si>
  <si>
    <t>Steph Kitson 92nd</t>
  </si>
  <si>
    <t>Luca Russo 19th</t>
  </si>
  <si>
    <t>Seb Harding 3rd (Andy Combs 4th, Michael Mason 5th)</t>
  </si>
  <si>
    <t>Kurt Wolfe 53rd</t>
  </si>
  <si>
    <t>Chris Kiely 83rd</t>
  </si>
  <si>
    <t>Huw Evans 51st</t>
  </si>
  <si>
    <t>Pandora Banbury 29th</t>
  </si>
  <si>
    <t>Abblie S-B 32nd</t>
  </si>
  <si>
    <t>Sophie Wilkinson 61st</t>
  </si>
  <si>
    <t>Luca Russo 18th</t>
  </si>
  <si>
    <t>Seb Harding 2nd (Andy Combs 3rd)</t>
  </si>
  <si>
    <t>Kurt Wolfe 36th</t>
  </si>
  <si>
    <t>Richard Owen 373rd</t>
  </si>
  <si>
    <t>Abblie S-B 94th</t>
  </si>
  <si>
    <t>Dunia Pavlovic 141st</t>
  </si>
  <si>
    <t>Lowri Richards 77th</t>
  </si>
  <si>
    <t>Seb Harding 11th</t>
  </si>
  <si>
    <t>Nick James 76th</t>
  </si>
  <si>
    <t>Robbie F-R 3rd (Joe Newsome 8th, Jamie Bryant 10th)</t>
  </si>
  <si>
    <t>Andy Combs 4th (Seb Harding 5th, Michael Mason 8th)</t>
  </si>
  <si>
    <t>Luca Russo 10th</t>
  </si>
  <si>
    <t>Seb Harding 6th (Andy Combs 10th)</t>
  </si>
  <si>
    <t>Abblie S-B 4th</t>
  </si>
  <si>
    <t>Sophie Regis 9th</t>
  </si>
  <si>
    <t>Lowri Richards 4th</t>
  </si>
  <si>
    <t>Helen Clifford 11th</t>
  </si>
  <si>
    <t>Meredith Pannett 3rd</t>
  </si>
  <si>
    <t>Sam Bradley 7th</t>
  </si>
  <si>
    <t>Steve Fennell 7th</t>
  </si>
  <si>
    <t>Huw Evans 6th</t>
  </si>
  <si>
    <t>Abblie S-B 15th</t>
  </si>
  <si>
    <t>Dunia Pavlovic 45th</t>
  </si>
  <si>
    <t>Josh Bentham 6th</t>
  </si>
  <si>
    <t>Sam Bradley 50th</t>
  </si>
  <si>
    <t>Dan Bradley 44th</t>
  </si>
  <si>
    <t>Abblie S-B 106th</t>
  </si>
  <si>
    <t>Petra Pavlovic 92nd</t>
  </si>
  <si>
    <t>Lowri Richards 76th</t>
  </si>
  <si>
    <t>Paul Martin 388th</t>
  </si>
  <si>
    <t>Dan Bradley 120th</t>
  </si>
  <si>
    <t>Isaac Harland 106th</t>
  </si>
  <si>
    <t>Josh Bentham 17th</t>
  </si>
  <si>
    <t>Seb Harding 5th (Andy Combs 8th)</t>
  </si>
  <si>
    <t>Abblie S-B 65th</t>
  </si>
  <si>
    <t>Lowri Richards 117th</t>
  </si>
  <si>
    <t>Will Mitham 79th</t>
  </si>
  <si>
    <t>Seb Harding 19th</t>
  </si>
  <si>
    <t>Sam Bradley 149th</t>
  </si>
  <si>
    <t>Lowri Richards 165th</t>
  </si>
  <si>
    <t>Steph Kitson 180th</t>
  </si>
  <si>
    <t>Seb Harding 2nd (Andy Combs 8th)</t>
  </si>
  <si>
    <t>Kurt Wolfe 27th</t>
  </si>
  <si>
    <t>Kurt Wolfe 8th</t>
  </si>
  <si>
    <t>Seb Harding 4th</t>
  </si>
  <si>
    <t>Sam Bradley 96th</t>
  </si>
  <si>
    <t>Dan Bradley 76th</t>
  </si>
  <si>
    <t>Rachel McGuinness 133rd</t>
  </si>
  <si>
    <t>Julian Rendall 141st</t>
  </si>
  <si>
    <t>Tristram Ford 19th</t>
  </si>
  <si>
    <t>Sophie Regis 74th</t>
  </si>
  <si>
    <t>Seb Harding 15th</t>
  </si>
  <si>
    <t>Chantel Clark 225th</t>
  </si>
  <si>
    <t>Isaac Harland 129th</t>
  </si>
  <si>
    <t>Tristram Ford 24th</t>
  </si>
  <si>
    <t>Dan Bradley 99th</t>
  </si>
  <si>
    <t>Julian Rendall 152nd</t>
  </si>
  <si>
    <t>Sophie Regis 163rd</t>
  </si>
  <si>
    <t>Kurt Wolfe 57th</t>
  </si>
  <si>
    <t>Abblie S-B 27th</t>
  </si>
  <si>
    <t>Lowri Richards 102nd</t>
  </si>
  <si>
    <t>Rachel McGuinness 49th</t>
  </si>
  <si>
    <t>Seb Harding 7th</t>
  </si>
  <si>
    <t>Sam Bradley 54th</t>
  </si>
  <si>
    <t>Dan Bradley 32nd</t>
  </si>
  <si>
    <t>Julian Rendall 58th</t>
  </si>
  <si>
    <t>Sophie Regis 4th</t>
  </si>
  <si>
    <t>James Cotterill 2nd</t>
  </si>
  <si>
    <t>Isaac Harland 3rd</t>
  </si>
  <si>
    <t>Rachel McGuinness 10th</t>
  </si>
  <si>
    <t>Katherine Reeves 5th</t>
  </si>
  <si>
    <t>Tristram Ford 2nd</t>
  </si>
  <si>
    <t>Dan Bradley 3rd</t>
  </si>
  <si>
    <t>James Cotterill 10th</t>
  </si>
  <si>
    <t>Kurt Wolfe 46th</t>
  </si>
  <si>
    <t>Steve Fennell 4th</t>
  </si>
  <si>
    <t>Tristram Ford 16th</t>
  </si>
  <si>
    <t>Kurt Wolfe 24th</t>
  </si>
  <si>
    <t>Tristram Ford 62nd</t>
  </si>
  <si>
    <t>Steve Fennell 30th</t>
  </si>
  <si>
    <t>Chris Kiely 98th</t>
  </si>
  <si>
    <t>Chris Kiely 38th</t>
  </si>
  <si>
    <t>Paul Martin 84th</t>
  </si>
  <si>
    <t>Chris Kiely 4th</t>
  </si>
  <si>
    <t>Kurt Wolfe 3rd</t>
  </si>
  <si>
    <t>Vikki Bradford 31st</t>
  </si>
  <si>
    <t>Nick Barrable 6th</t>
  </si>
  <si>
    <t>Steve Fennell 1st</t>
  </si>
  <si>
    <t>Steph Kitson 24th</t>
  </si>
  <si>
    <t>Huw Evans 2nd</t>
  </si>
  <si>
    <t>Isaac Harland 4th</t>
  </si>
  <si>
    <t>Bromwen Weekes 10th</t>
  </si>
  <si>
    <t>Helen Clifford 15th</t>
  </si>
  <si>
    <t>H Hayworth 10th</t>
  </si>
  <si>
    <t>H Clifford 20th</t>
  </si>
  <si>
    <t>M Young 11th</t>
  </si>
  <si>
    <t>Ben Cole 9th</t>
  </si>
  <si>
    <t>Steve Fennell 50th</t>
  </si>
  <si>
    <t>James Hillary 213th</t>
  </si>
  <si>
    <t>Greg Cole 277th</t>
  </si>
  <si>
    <t>Huw Evans 100th</t>
  </si>
  <si>
    <t>Ben Wiffen 61st</t>
  </si>
  <si>
    <t>Steve Fennell 29th</t>
  </si>
  <si>
    <t>Tristram Ford 26th</t>
  </si>
  <si>
    <t>Kurt Wolfe 172nd</t>
  </si>
  <si>
    <t>Bromwen Weekes 223rd</t>
  </si>
  <si>
    <t>Derek Smith 14th</t>
  </si>
  <si>
    <t>Ben Wiffen 3rd</t>
  </si>
  <si>
    <t>James Hillary 2nd</t>
  </si>
  <si>
    <t>S Locke 13th</t>
  </si>
  <si>
    <t>Rachel Howarth 8th</t>
  </si>
  <si>
    <t>Lucy Michel 7th</t>
  </si>
  <si>
    <t>Huw Evans 105th</t>
  </si>
  <si>
    <t>Ben Wiffen 24th</t>
  </si>
  <si>
    <t>James Hillary 63rd</t>
  </si>
  <si>
    <t>Lucy Michell 51st</t>
  </si>
  <si>
    <t>Robbie F-R 14th</t>
  </si>
  <si>
    <t>James Taylor 26th</t>
  </si>
  <si>
    <t>Amy Ellson 4th</t>
  </si>
  <si>
    <t>Nicola Wilkinson 33rd</t>
  </si>
  <si>
    <t>Megan Brickell 5th</t>
  </si>
  <si>
    <t>Catherine Symons 17th</t>
  </si>
  <si>
    <t>Val Evans 216th</t>
  </si>
  <si>
    <t>2009 sm &amp; sw at Swanley</t>
  </si>
  <si>
    <r>
      <t>Kurt Wolfe 2nd</t>
    </r>
    <r>
      <rPr>
        <sz val="10"/>
        <rFont val="Arial"/>
        <family val="2"/>
      </rPr>
      <t xml:space="preserve"> (Seb Harding 3rd, Andy Combs 9th, Michael Mason 10th)</t>
    </r>
  </si>
  <si>
    <t>2008/9 October</t>
  </si>
  <si>
    <t>Andy Combs 9th</t>
  </si>
  <si>
    <t>Sam Bradley 65th</t>
  </si>
  <si>
    <t>Huw Evans 77th</t>
  </si>
  <si>
    <t>Alice Wood 49th</t>
  </si>
  <si>
    <t>Lucy Blackstone 50th</t>
  </si>
  <si>
    <t>Abblie S-B 26th</t>
  </si>
  <si>
    <t>Catherine Symons 48th</t>
  </si>
  <si>
    <t>Pippa Blackstone 271st</t>
  </si>
  <si>
    <t>Hanro Rossouw 10th</t>
  </si>
  <si>
    <t>Robbie F-R 4th</t>
  </si>
  <si>
    <t>Andy Combs 8th</t>
  </si>
  <si>
    <t>Sam Bradley 22nd</t>
  </si>
  <si>
    <t>Huw Evans 79th</t>
  </si>
  <si>
    <t>Alice Wood 24th</t>
  </si>
  <si>
    <t>Nicola Wilkinson 96th</t>
  </si>
  <si>
    <t>Catherine Symons 70th</t>
  </si>
  <si>
    <t>Max Nicholls 26th</t>
  </si>
  <si>
    <t>Robbie F-R 17th</t>
  </si>
  <si>
    <t>Alice Wood 37th</t>
  </si>
  <si>
    <t>Abblie S-B 37th</t>
  </si>
  <si>
    <t>Grace Nicholls 12th</t>
  </si>
  <si>
    <t>2009/10</t>
  </si>
  <si>
    <t>2009 at Capstone Park</t>
  </si>
  <si>
    <t>2009 at Tonbridge</t>
  </si>
  <si>
    <t>record</t>
  </si>
  <si>
    <t>kent league</t>
  </si>
  <si>
    <t>2009/10 October</t>
  </si>
  <si>
    <t>George Duggan 1st</t>
  </si>
  <si>
    <t>Charlie J-A 11th</t>
  </si>
  <si>
    <t>1982/3</t>
  </si>
  <si>
    <t>1983/4</t>
  </si>
  <si>
    <t>Darrell Smith 3rd, Darren Neale 9th</t>
  </si>
  <si>
    <t>1984/5</t>
  </si>
  <si>
    <t>Darrell Smith 2nd</t>
  </si>
  <si>
    <t>Darrell Smith 1st, Andrew Hollens 2nd, Darren Neale 3rd, Spencer Newport 6th</t>
  </si>
  <si>
    <t>1985/6</t>
  </si>
  <si>
    <t>1986/7</t>
  </si>
  <si>
    <t>Andrew Hollens 5th</t>
  </si>
  <si>
    <t>Andrew Hollens 1st</t>
  </si>
  <si>
    <t>Dale Smith 5th</t>
  </si>
  <si>
    <t>Darrell Smith 2nd, Spencer Newport 9th, Andrew Hollens 14th</t>
  </si>
  <si>
    <t>Julie Adkin 3rd</t>
  </si>
  <si>
    <t>1987/8</t>
  </si>
  <si>
    <t>Julie Adkin 1st</t>
  </si>
  <si>
    <t>1990/1</t>
  </si>
  <si>
    <t>Dave Robertson 8th</t>
  </si>
  <si>
    <t>1997/8</t>
  </si>
  <si>
    <t>Andy Graffin 1st</t>
  </si>
  <si>
    <t>1994/5</t>
  </si>
  <si>
    <t>2009 at Swanley Park (exc sm)</t>
  </si>
  <si>
    <t>2008 no Kent teams</t>
  </si>
  <si>
    <t>2009 at Parliament Hill</t>
  </si>
  <si>
    <t>2007 at Parliament Hill</t>
  </si>
  <si>
    <t>Charlie J-A 4th, Tom Devlin 6th</t>
  </si>
  <si>
    <t>Grace Nicholls 2nd</t>
  </si>
  <si>
    <t>Alice Wood 7th</t>
  </si>
  <si>
    <t>Lowri Richards 8th</t>
  </si>
  <si>
    <t>Seb Harding 5th, Andy Combs 6th</t>
  </si>
  <si>
    <t>Luca Russo 8th</t>
  </si>
  <si>
    <t>Kurt Wolfe 9th</t>
  </si>
  <si>
    <t>2006 at Parliament Hill</t>
  </si>
  <si>
    <t>Seb Harding 6th</t>
  </si>
  <si>
    <t>Tristram Ford 7th</t>
  </si>
  <si>
    <t>2005 at Thetford</t>
  </si>
  <si>
    <t>2004 at Stowe</t>
  </si>
  <si>
    <t>2003 at Stowe</t>
  </si>
  <si>
    <r>
      <t>Michael Mason 1st,</t>
    </r>
    <r>
      <rPr>
        <sz val="10"/>
        <rFont val="Arial"/>
        <family val="2"/>
      </rPr>
      <t xml:space="preserve"> Seb Harding 2nd</t>
    </r>
  </si>
  <si>
    <t>2009 at Hillingdon</t>
  </si>
  <si>
    <t>2010 at Parliament Hill</t>
  </si>
  <si>
    <t>2010 at Roundhay Park, Leeds</t>
  </si>
  <si>
    <t>2003 at Wildernesse (our 1st year)</t>
  </si>
  <si>
    <t>2005 at Crofton Park, Birmingham</t>
  </si>
  <si>
    <t>upto 2009 in Nottingham</t>
  </si>
  <si>
    <t>2010 Crofton Park, Birmingham</t>
  </si>
  <si>
    <t>2009 at Loughborough</t>
  </si>
  <si>
    <t>2010 at Heaton Park, Manchester</t>
  </si>
  <si>
    <t>2008 at Sefton Park, Liverpool</t>
  </si>
  <si>
    <t>George Duggan 2nd</t>
  </si>
  <si>
    <t>Sean Molloy 5th, Hanro Rossouw 9th</t>
  </si>
  <si>
    <t>Tom Devlin 19th</t>
  </si>
  <si>
    <t>Huw Evans 41st</t>
  </si>
  <si>
    <t>Sian Driscoll 32nd</t>
  </si>
  <si>
    <t>Alice Wood 17th</t>
  </si>
  <si>
    <t>Grace Nicholls 3rd</t>
  </si>
  <si>
    <t>Ellen Holmes 27th</t>
  </si>
  <si>
    <t>Spencer Newport 1st, Andrew Hollens 11th, Darrell Smith 12th</t>
  </si>
  <si>
    <t>Dale Smith 3rd</t>
  </si>
  <si>
    <t>Spencer Newport 4th, Darrell Smith 9th</t>
  </si>
  <si>
    <t>Andrew Hollens 8th, Spencer Newport 12th</t>
  </si>
  <si>
    <t>1991/2</t>
  </si>
  <si>
    <t>1992/3</t>
  </si>
  <si>
    <t>Will Levett 2nd</t>
  </si>
  <si>
    <t>A.Graffin 5th</t>
  </si>
  <si>
    <t>Dave Roberson 3rd</t>
  </si>
  <si>
    <t>Dave Roberson 5th, Alan Lee 12th</t>
  </si>
  <si>
    <t>1989/90</t>
  </si>
  <si>
    <t>1993/4</t>
  </si>
  <si>
    <t>A Graffin 4th &amp; 6th</t>
  </si>
  <si>
    <t>A Graffin 5th</t>
  </si>
  <si>
    <t>Adrian Whitwam 9th</t>
  </si>
  <si>
    <t>Dave Robertson 11th</t>
  </si>
  <si>
    <t>Dave Robertson 7th</t>
  </si>
  <si>
    <t>1988/9</t>
  </si>
  <si>
    <t>Adrian Whitwam 1st</t>
  </si>
  <si>
    <t>Dave Robertson 58th</t>
  </si>
  <si>
    <t>Michael Smith 15th</t>
  </si>
  <si>
    <t>Charlie Joslin-Allen 1st</t>
  </si>
  <si>
    <t>Will Levett 3rd</t>
  </si>
  <si>
    <t>Leah Melvin 2nd</t>
  </si>
  <si>
    <t>Ellen Holmes 1st</t>
  </si>
  <si>
    <t>Catherine Symons 2nd</t>
  </si>
  <si>
    <t>Deirdre McDermot 3rd</t>
  </si>
  <si>
    <t>Alice Wood 4th</t>
  </si>
  <si>
    <t>1995/6</t>
  </si>
  <si>
    <t>1996/7</t>
  </si>
  <si>
    <t>1998/9</t>
  </si>
  <si>
    <t>1999/2000</t>
  </si>
  <si>
    <t>2000/1</t>
  </si>
  <si>
    <t>Allen Graffin 1st</t>
  </si>
  <si>
    <t>Charlie Joslin-Allen 8th</t>
  </si>
  <si>
    <t>Robbie Farnham-Rose 3rd</t>
  </si>
  <si>
    <t>Andy Combs 16th</t>
  </si>
  <si>
    <t>Dan Bradley 246th</t>
  </si>
  <si>
    <t>Sian Driscoll 60th</t>
  </si>
  <si>
    <t xml:space="preserve">Nicole Taylor 28th </t>
  </si>
  <si>
    <t>Lucy Reid 34th</t>
  </si>
  <si>
    <t>Grace Nicholls 7th</t>
  </si>
  <si>
    <t>Pippa Blackstone 282nd</t>
  </si>
  <si>
    <t>Andy Combs 6th</t>
  </si>
  <si>
    <t xml:space="preserve">George Duggan 7th </t>
  </si>
  <si>
    <t>Charlie Joslin-Allen 9th</t>
  </si>
  <si>
    <t>Robbie Farnham-Rose 18th</t>
  </si>
  <si>
    <t>Julian Rendall 94th</t>
  </si>
  <si>
    <t>Nicole Taylor 34th (Ruth Bourne 11th)</t>
  </si>
  <si>
    <t>Leah Melvin 35th</t>
  </si>
  <si>
    <t>Lucy Reid 56th</t>
  </si>
  <si>
    <t>Jess Owen 89th</t>
  </si>
  <si>
    <t>Sean Molloy 30th</t>
  </si>
  <si>
    <t>Robbie F-R 5th</t>
  </si>
  <si>
    <t>Tom Cox 55th</t>
  </si>
  <si>
    <t>Ruth Bourne 9th, Alice Wood 54th</t>
  </si>
  <si>
    <t>Pandora Banbury 49th</t>
  </si>
  <si>
    <t>Grace Nicholls 1st</t>
  </si>
  <si>
    <t>2010/11</t>
  </si>
  <si>
    <t>Stuart Brown 3rd</t>
  </si>
  <si>
    <t>Max Nicholls 2nd</t>
  </si>
  <si>
    <t>Robbie F-R 5th, Luca Russo 6th, Henry Pearce 10th</t>
  </si>
  <si>
    <t>Ruth Bourne 2nd</t>
  </si>
  <si>
    <t>2010 at Sparrows Den</t>
  </si>
  <si>
    <t>2010 at Tonbridge</t>
  </si>
  <si>
    <t>Alessia Russo 9th</t>
  </si>
  <si>
    <t>Euan Nicholls 10th</t>
  </si>
  <si>
    <t>Max Nicholls 5th, George Duggan 8th</t>
  </si>
  <si>
    <t>Robbie F-R 1st, Henry Pearce 8th</t>
  </si>
  <si>
    <t xml:space="preserve">Max Nicholls 6th, Sean Molloy 7th </t>
  </si>
  <si>
    <t>2010 at Danson Park</t>
  </si>
  <si>
    <t>Ruth Bourne 4th</t>
  </si>
  <si>
    <t>Lucy Reid 8th</t>
  </si>
  <si>
    <t>Max Nicholls 5th</t>
  </si>
  <si>
    <t>Henry Pearce 2nd, Luca Russo 4th, Chris Lloyd 8th</t>
  </si>
  <si>
    <t>Luca Russo 1st</t>
  </si>
  <si>
    <t>Stuart Brown 1st</t>
  </si>
  <si>
    <t>Tom Cox 1st</t>
  </si>
  <si>
    <t>Julian Rendall 6th</t>
  </si>
  <si>
    <t>Alessia Russo 4th</t>
  </si>
  <si>
    <t>Alice Wood 2nd</t>
  </si>
  <si>
    <t>Pandora Banbury 4th</t>
  </si>
  <si>
    <t>Sophie Wilkinson 1st</t>
  </si>
  <si>
    <t>Lowri Richards 15th</t>
  </si>
  <si>
    <t>2011 at Wilmington</t>
  </si>
  <si>
    <t>2010 at Detling</t>
  </si>
  <si>
    <t>2011 at Parliament Hill</t>
  </si>
  <si>
    <t>2011 at Alton Towers</t>
  </si>
  <si>
    <t>Alice Ralph 57th</t>
  </si>
  <si>
    <t>Nicola Wilkinson 37th</t>
  </si>
  <si>
    <t>Lucy Reid 10th</t>
  </si>
  <si>
    <t>Lowri Richards 100th</t>
  </si>
  <si>
    <t>Stuart Brown 8th</t>
  </si>
  <si>
    <t>Robbie Farnham-Rose 2nd</t>
  </si>
  <si>
    <t>Max Nicholls 1st</t>
  </si>
  <si>
    <t>Andy Combs 2nd</t>
  </si>
  <si>
    <t>Nick Barrable 61st</t>
  </si>
  <si>
    <t>Andy Combs 5th</t>
  </si>
  <si>
    <t>Robbie Farnham-Rose 5th</t>
  </si>
  <si>
    <t>Euan Nicholls 18th</t>
  </si>
  <si>
    <t>Sam Bradley 127th</t>
  </si>
  <si>
    <t>Alice Ralph 88th</t>
  </si>
  <si>
    <t>Nicole Taylor 32nd</t>
  </si>
  <si>
    <t>Grace Nicholls 5th</t>
  </si>
  <si>
    <t>Lowri Richards 161st</t>
  </si>
  <si>
    <t>2011 Crofton Park, Birmingham</t>
  </si>
  <si>
    <t>George Duggan 16th</t>
  </si>
  <si>
    <t>Andy Combs 31st</t>
  </si>
  <si>
    <t>Nil</t>
  </si>
  <si>
    <t>Nicole Taylor 48th</t>
  </si>
  <si>
    <t>Grace Nicholls 13th</t>
  </si>
  <si>
    <t>Stuart Brown 28th</t>
  </si>
  <si>
    <t>Ruth Bourne 13th</t>
  </si>
  <si>
    <t>Alex Wood 87th</t>
  </si>
  <si>
    <t>Euan Nicholls 104th</t>
  </si>
  <si>
    <t>Laurie Probert 15th</t>
  </si>
  <si>
    <t>Henry Pearce 11th</t>
  </si>
  <si>
    <t>Leah Melvin 78th</t>
  </si>
  <si>
    <t>Ruth Bourne 15th</t>
  </si>
  <si>
    <t>Kelsey Howard 209th</t>
  </si>
  <si>
    <t>2011/12</t>
  </si>
  <si>
    <t>Laurie Probert 4th, Charlie J-A 7th, Dominic Brown 7th</t>
  </si>
  <si>
    <t>Ruth Bourne 5th</t>
  </si>
  <si>
    <t>Sian Driscoll 8th</t>
  </si>
  <si>
    <t>Tom Kendrick 1st, Jamie Goodge 8th</t>
  </si>
  <si>
    <t>2011 at Tonbridge</t>
  </si>
  <si>
    <t>Robbie F-R 8th</t>
  </si>
  <si>
    <t>Laurie Probert 4th</t>
  </si>
  <si>
    <t>Ruth Bourne 8th</t>
  </si>
  <si>
    <t>Laurie Probert 6th</t>
  </si>
  <si>
    <t>Tom Kendrick 3rd</t>
  </si>
  <si>
    <t>2012 at Wilmington</t>
  </si>
  <si>
    <t>Tom Kendrick 1st</t>
  </si>
  <si>
    <t>Tom Cox 3rd</t>
  </si>
  <si>
    <t>Ben Cole 4th</t>
  </si>
  <si>
    <t>Kathleen Faes 5th</t>
  </si>
  <si>
    <t>Sian Driscoll 3rd</t>
  </si>
  <si>
    <t>Saffron Salih 4th</t>
  </si>
  <si>
    <t>Jess Owen 7th</t>
  </si>
  <si>
    <t>Tom Kendrick 5th</t>
  </si>
  <si>
    <t>Laurie Probert 5th</t>
  </si>
  <si>
    <t>Robbie Farnham-Rose 7th</t>
  </si>
  <si>
    <t>Kathleen Faes 23rd</t>
  </si>
  <si>
    <t>Sian Driscoll 31st</t>
  </si>
  <si>
    <t>Ruth Bourne 7th</t>
  </si>
  <si>
    <t>Helen Wilson 31st</t>
  </si>
  <si>
    <t>Lowri Richards 116th</t>
  </si>
  <si>
    <t>2012 at Parliament Hill</t>
  </si>
  <si>
    <t>2010/11 October</t>
  </si>
  <si>
    <t>2011/12 October</t>
  </si>
  <si>
    <t>2012 at Somerset</t>
  </si>
  <si>
    <t>2011 at Nottingham</t>
  </si>
  <si>
    <t>2012 Crofton Park, Birmingham</t>
  </si>
  <si>
    <t>2012 at Brighton</t>
  </si>
  <si>
    <t>2011 at Swanley Park</t>
  </si>
  <si>
    <t>2011 Sparrows Den sm &amp; sw at Swanley</t>
  </si>
  <si>
    <t>2010 Danson Pk sm &amp; sw at Swanley</t>
  </si>
  <si>
    <t xml:space="preserve">Tom Kendrick 11th </t>
  </si>
  <si>
    <t xml:space="preserve">Charlie Joslin-Allen 4th </t>
  </si>
  <si>
    <t>Robbie Farnham-Rose 23rd</t>
  </si>
  <si>
    <t xml:space="preserve">Ben Cole 87th </t>
  </si>
  <si>
    <t xml:space="preserve">Kathleen Faes 28th </t>
  </si>
  <si>
    <t>Leah Melvin 55th</t>
  </si>
  <si>
    <t>Grace Nicholls 8th</t>
  </si>
  <si>
    <t>Sophie Foreman 24th</t>
  </si>
  <si>
    <t>Lowri Richards 223rd</t>
  </si>
  <si>
    <t>Sophie Regis 163</t>
  </si>
  <si>
    <t>Kurt Wolfe 57</t>
  </si>
  <si>
    <t>Tristram Ford 24</t>
  </si>
  <si>
    <t>Abblie S-B 65</t>
  </si>
  <si>
    <t>Lowri Richards 125</t>
  </si>
  <si>
    <t>Steph Kitson 180</t>
  </si>
  <si>
    <t>Kurt Wolfe 27</t>
  </si>
  <si>
    <t>Lowri Richards 117</t>
  </si>
  <si>
    <t>Will Mitham 79</t>
  </si>
  <si>
    <t>Seb Harding 19</t>
  </si>
  <si>
    <t>Sam Bradley 149</t>
  </si>
  <si>
    <t>Pandora Banbury 34</t>
  </si>
  <si>
    <t>Abblie S-B 56</t>
  </si>
  <si>
    <t>Lowri Richards 83</t>
  </si>
  <si>
    <t>Steph Kitson 92</t>
  </si>
  <si>
    <t>Luca Russo 19</t>
  </si>
  <si>
    <t>Kurt Wolfe 53</t>
  </si>
  <si>
    <t>Chris Kiely 83</t>
  </si>
  <si>
    <t>Huw Evans 51</t>
  </si>
  <si>
    <t>Josh Bentham 5</t>
  </si>
  <si>
    <t>Seb Harding 11</t>
  </si>
  <si>
    <t>Nick James 76</t>
  </si>
  <si>
    <t>Abblie S-B 94</t>
  </si>
  <si>
    <t>Dunia Pavlovic 141</t>
  </si>
  <si>
    <t>Lowri Richards 77</t>
  </si>
  <si>
    <t>Pandora Banbury 95</t>
  </si>
  <si>
    <t>Megan Brickell 61</t>
  </si>
  <si>
    <t>Lowri Richards 54</t>
  </si>
  <si>
    <t>Luca Russo 32</t>
  </si>
  <si>
    <t>Pandora Banbury 41</t>
  </si>
  <si>
    <t>Abblie S-B 47</t>
  </si>
  <si>
    <t>Dunia Pavlovic 68</t>
  </si>
  <si>
    <t>Lowri Richards 35</t>
  </si>
  <si>
    <t>Felix Harding 14</t>
  </si>
  <si>
    <t>Josh Bentham 40</t>
  </si>
  <si>
    <t>Seb Harding 18</t>
  </si>
  <si>
    <t>Sam Bradley 19</t>
  </si>
  <si>
    <t>Nick Barrable 98</t>
  </si>
  <si>
    <t>Alice Wood 37</t>
  </si>
  <si>
    <t>Abblie S-B 37</t>
  </si>
  <si>
    <t>Grace Nicholls 12</t>
  </si>
  <si>
    <t>Max Nicholls 26</t>
  </si>
  <si>
    <t>Robbie F-R 17</t>
  </si>
  <si>
    <t>Andy Combs 8</t>
  </si>
  <si>
    <t>Alice Wood 24</t>
  </si>
  <si>
    <t>Nicola Wilkinson 96</t>
  </si>
  <si>
    <t>Hanro Rossouw 10</t>
  </si>
  <si>
    <t>Robbie F-R 4</t>
  </si>
  <si>
    <t>Sam Bradley 22</t>
  </si>
  <si>
    <t>Huw Evans 79</t>
  </si>
  <si>
    <t>Will Levett(2ndcl) 42</t>
  </si>
  <si>
    <t>Catherine Symons 70</t>
  </si>
  <si>
    <t>Ruth Bourne 9</t>
  </si>
  <si>
    <t>Pandora Banbury 49</t>
  </si>
  <si>
    <t>Grace Nicholls 1</t>
  </si>
  <si>
    <t>Sean Molloy 30</t>
  </si>
  <si>
    <t>Robbie F-R 5</t>
  </si>
  <si>
    <t>Tom Cox 55</t>
  </si>
  <si>
    <t>Leah Melvin 35</t>
  </si>
  <si>
    <t>Ruth Bourne 11</t>
  </si>
  <si>
    <t>Lucy Reid 56</t>
  </si>
  <si>
    <t>Jess Owen 89</t>
  </si>
  <si>
    <t>George Duggan 7</t>
  </si>
  <si>
    <t>Charlie J-A 9</t>
  </si>
  <si>
    <t>Robbie F-R 18</t>
  </si>
  <si>
    <t>Andy Combs 6</t>
  </si>
  <si>
    <t>Sam Bradley 96</t>
  </si>
  <si>
    <t>Julian Rendall (2ndcl) 94</t>
  </si>
  <si>
    <t>Leah Melvin 78</t>
  </si>
  <si>
    <t>Ruth Bourne 15</t>
  </si>
  <si>
    <t>Kelsey Howard 209</t>
  </si>
  <si>
    <t>Euan Nicholls 104</t>
  </si>
  <si>
    <t>Laurie Probert 15</t>
  </si>
  <si>
    <t>Henry Pearce 11</t>
  </si>
  <si>
    <t>Nicole Taylor 48</t>
  </si>
  <si>
    <t>Grace Nicholls 13</t>
  </si>
  <si>
    <t>Stuart Brown 28</t>
  </si>
  <si>
    <t>George Duggan 16</t>
  </si>
  <si>
    <t>Luca Russo 9</t>
  </si>
  <si>
    <t>Alex Wood 87</t>
  </si>
  <si>
    <t>Andy Combs 31</t>
  </si>
  <si>
    <t>Ben Wiffen 61</t>
  </si>
  <si>
    <t>Adam Bailey 137</t>
  </si>
  <si>
    <t>Lucy Michel 142</t>
  </si>
  <si>
    <t>Huw Evans 105</t>
  </si>
  <si>
    <t>Ben Wiffen 24</t>
  </si>
  <si>
    <t>James Hilary 63</t>
  </si>
  <si>
    <t>James Hilary 49</t>
  </si>
  <si>
    <t>Lucy Michel 51</t>
  </si>
  <si>
    <t>Steve Fennell 50</t>
  </si>
  <si>
    <t>Adam Bailey 192</t>
  </si>
  <si>
    <t>Greg Cole 277</t>
  </si>
  <si>
    <t>Huw Evans 100</t>
  </si>
  <si>
    <t>Steve Fennell 29</t>
  </si>
  <si>
    <t>Tristram Ford 26</t>
  </si>
  <si>
    <t>Kurt Wolfe 172</t>
  </si>
  <si>
    <t>Bronwen Weekes 223</t>
  </si>
  <si>
    <t>Steve Fennell 4</t>
  </si>
  <si>
    <t>Tristram Ford 16</t>
  </si>
  <si>
    <t>Kurt Wolfe 46</t>
  </si>
  <si>
    <t>Steve Fennell 40</t>
  </si>
  <si>
    <t>Tristram Ford 62</t>
  </si>
  <si>
    <t>Chris Kiely 98</t>
  </si>
  <si>
    <t>Kurt Wolfe 24</t>
  </si>
  <si>
    <t>Sophie Regis 74</t>
  </si>
  <si>
    <t>Seb Harding 13</t>
  </si>
  <si>
    <t>Chantel Clark 225</t>
  </si>
  <si>
    <t>Isaac Harland 129</t>
  </si>
  <si>
    <t>Dan Bradley 99</t>
  </si>
  <si>
    <t>Julian Rendall 152</t>
  </si>
  <si>
    <t>Huw Evans 84</t>
  </si>
  <si>
    <t>Southern Inter Counties</t>
  </si>
  <si>
    <t>2011 Croydon</t>
  </si>
  <si>
    <t>2010 at Biggleswade</t>
  </si>
  <si>
    <t>Tom Kendrick 2nd</t>
  </si>
  <si>
    <t>Charlie Joslin-Allen 2nd</t>
  </si>
  <si>
    <t>Ruth Bourne 6th</t>
  </si>
  <si>
    <t>Ellie Cohen 13th</t>
  </si>
  <si>
    <t>Robbie F-R 2nd, Josh Bentham 4th, Chris Lloyd 8th</t>
  </si>
  <si>
    <t>George Duggan 2nd, Tim Faes 9th</t>
  </si>
  <si>
    <t>at Aldershot</t>
  </si>
  <si>
    <t>Tom Kendrick 9</t>
  </si>
  <si>
    <t>George Duggan 13</t>
  </si>
  <si>
    <t>Laurie Probert 10</t>
  </si>
  <si>
    <t>Luca Russo 16</t>
  </si>
  <si>
    <t>Ben Cole 78</t>
  </si>
  <si>
    <t>Grace Nicholls 20</t>
  </si>
  <si>
    <t>Kelsey Howard 118</t>
  </si>
  <si>
    <t>Nicole Taylor 8</t>
  </si>
  <si>
    <t>Sian Driscoll 56</t>
  </si>
  <si>
    <t>Kathleen Faes 41</t>
  </si>
  <si>
    <t>Euan Nicholls 55</t>
  </si>
  <si>
    <t>Sean Molloy 35</t>
  </si>
  <si>
    <t>Robbie F-R 3</t>
  </si>
  <si>
    <t>Alice Ralph 133</t>
  </si>
  <si>
    <t>Sophie Foreman 10</t>
  </si>
  <si>
    <t>Nicole Taylor 21</t>
  </si>
  <si>
    <t>2012/13</t>
  </si>
  <si>
    <t>2012 at Swanley Park</t>
  </si>
  <si>
    <t>2012/13 October</t>
  </si>
  <si>
    <t>2012 at Tonbridge</t>
  </si>
  <si>
    <t xml:space="preserve">   </t>
  </si>
  <si>
    <t>2012 at Nonington (exc sm)</t>
  </si>
  <si>
    <t>2013 at Detling</t>
  </si>
  <si>
    <t xml:space="preserve">Tom Kendrick 4th </t>
  </si>
  <si>
    <t>Chris Cohen 1st</t>
  </si>
  <si>
    <t>Corey De'Ath 1st</t>
  </si>
  <si>
    <t>Kieran Reilly 4th</t>
  </si>
  <si>
    <t>Kathleen Faes 2nd</t>
  </si>
  <si>
    <t>Nicola Wilkinson 1st</t>
  </si>
  <si>
    <t>Jess Owen 21st</t>
  </si>
  <si>
    <t>Alice Ralph 7th</t>
  </si>
  <si>
    <t>2012 Danson Pk sm and sw at Swanley</t>
  </si>
  <si>
    <t>James Puxty 1st</t>
  </si>
  <si>
    <t>Graeme Saker 103rd</t>
  </si>
  <si>
    <t>Chris Cohen 9th</t>
  </si>
  <si>
    <t>Max Nicholls 3rd</t>
  </si>
  <si>
    <t>Luca Russo 11th</t>
  </si>
  <si>
    <t>Julian Rendall 24th</t>
  </si>
  <si>
    <t>Alice Ralph 45th</t>
  </si>
  <si>
    <t>Sophie Foreman 4th</t>
  </si>
  <si>
    <t>Lowri Richards 64th</t>
  </si>
  <si>
    <t>Nicola Wilkinson 19th</t>
  </si>
  <si>
    <t>2013 at Parliament Hill (re-arranged)</t>
  </si>
  <si>
    <t>Alasdair Kinloch 14th</t>
  </si>
  <si>
    <t xml:space="preserve">Tom Kendrick 1st  </t>
  </si>
  <si>
    <t>Corey De'Ath 7th</t>
  </si>
  <si>
    <t>Henry Pearce 4th</t>
  </si>
  <si>
    <t>Andy Combs 42nd</t>
  </si>
  <si>
    <t xml:space="preserve">Kathleen Faes 5th </t>
  </si>
  <si>
    <t>Alice Ralph 53rd</t>
  </si>
  <si>
    <t>Sophie Foreman 6th</t>
  </si>
  <si>
    <t>Nicole Taylor 14th</t>
  </si>
  <si>
    <t>Lowri Richards 127th</t>
  </si>
  <si>
    <t>2013 Crofton Park, Birmingham</t>
  </si>
  <si>
    <t>Tom Kendrick 1</t>
  </si>
  <si>
    <t>Alasdair Kinloch 6</t>
  </si>
  <si>
    <t>George Duggan 28</t>
  </si>
  <si>
    <t>Henry Pearce 7</t>
  </si>
  <si>
    <t>Kieran Reilly 85</t>
  </si>
  <si>
    <t>Kathleen Faes 8</t>
  </si>
  <si>
    <t>Alice Ralph 151</t>
  </si>
  <si>
    <t>Sophie Foreman 5</t>
  </si>
  <si>
    <t>Nicole Taylor 14</t>
  </si>
  <si>
    <t>2013 Derbyshire</t>
  </si>
  <si>
    <t>Charlie J-A 2</t>
  </si>
  <si>
    <t>Sam Bradley 24</t>
  </si>
  <si>
    <t>George Duggan 24</t>
  </si>
  <si>
    <t>Alasdair Kinloch 8</t>
  </si>
  <si>
    <t>Alice Ralph 67</t>
  </si>
  <si>
    <t>Leah Melvin 56</t>
  </si>
  <si>
    <t>Sophie Foreman 6</t>
  </si>
  <si>
    <t>Julie Adkin 1</t>
  </si>
  <si>
    <t>1978 Mark Scrutton 1st</t>
  </si>
  <si>
    <t>Jess Magorrian 3rd, James Puxty 4th, Tom Kendrick 5th, Charlie Crick 9th</t>
  </si>
  <si>
    <t>Chris Cohen 8th</t>
  </si>
  <si>
    <t>2013/14</t>
  </si>
  <si>
    <t xml:space="preserve">Kathleen Faes 1st </t>
  </si>
  <si>
    <t>Charlie Crick 7th</t>
  </si>
  <si>
    <t>Jamie Goodge 5th</t>
  </si>
  <si>
    <t>2013 Sparrows Den sm &amp; sw at Swanley</t>
  </si>
  <si>
    <t>2014 at Hythe</t>
  </si>
  <si>
    <t>Charlie Crick 5th</t>
  </si>
  <si>
    <t>Alasdair Kinloch 1st</t>
  </si>
  <si>
    <t>Laurie Probert 3rd</t>
  </si>
  <si>
    <t>Kathleen Faes 1st</t>
  </si>
  <si>
    <t>Genny Allan 8th</t>
  </si>
  <si>
    <t xml:space="preserve">Deirdre McDermot 1st </t>
  </si>
  <si>
    <t>Sian Driscoll 4th</t>
  </si>
  <si>
    <t>2014 at Parliament Hill</t>
  </si>
  <si>
    <t>Charlie Crick 11th</t>
  </si>
  <si>
    <t>Max Nicholls 4th</t>
  </si>
  <si>
    <t xml:space="preserve">Ben Cole 29th </t>
  </si>
  <si>
    <t>Genny Allan 35th</t>
  </si>
  <si>
    <t>Sian Driscoll 59th</t>
  </si>
  <si>
    <t>Nicole Taylor 7th</t>
  </si>
  <si>
    <t>Rachel Fagg 243rd</t>
  </si>
  <si>
    <t>2013 at Sunderland</t>
  </si>
  <si>
    <t>2014 at Nottingham</t>
  </si>
  <si>
    <t>Charlie Crick 9th</t>
  </si>
  <si>
    <t>Alasdair Kinloch 4th</t>
  </si>
  <si>
    <t>Chris Cohen 22nd</t>
  </si>
  <si>
    <t>Robbie Farnham-Rose 8th</t>
  </si>
  <si>
    <t>Ben Cole 89th</t>
  </si>
  <si>
    <t xml:space="preserve">Kathleen Faes 4th </t>
  </si>
  <si>
    <t>Polly P-K 61st</t>
  </si>
  <si>
    <t>Sian Driscoll 42nd</t>
  </si>
  <si>
    <t>Nicola Wilkinson 15th</t>
  </si>
  <si>
    <t>Lucy Reid 65th</t>
  </si>
  <si>
    <t>Alasdair Kinloch 3rd</t>
  </si>
  <si>
    <t>George Duggan 20th</t>
  </si>
  <si>
    <t>Charlie Crick 31st</t>
  </si>
  <si>
    <t>Corey De'Ath 5th</t>
  </si>
  <si>
    <t>Ben Cole 72nd</t>
  </si>
  <si>
    <t>Genny Allan 52nd</t>
  </si>
  <si>
    <t>Sian Driscoll 124th</t>
  </si>
  <si>
    <t>Nicole Taylor 16th</t>
  </si>
  <si>
    <t>Lucy Reid 96th</t>
  </si>
  <si>
    <t>2014 at Castle Donington, Leicestershire</t>
  </si>
  <si>
    <t>James Puxty 3, Jess Magorrian 4</t>
  </si>
  <si>
    <t>Chris Cohen 9</t>
  </si>
  <si>
    <t>Corey De'Ath 26</t>
  </si>
  <si>
    <t>Kathleen Faes 9</t>
  </si>
  <si>
    <t>Polly P-K 132</t>
  </si>
  <si>
    <t>Sophie Foreman 53</t>
  </si>
  <si>
    <t>2014/15</t>
  </si>
  <si>
    <t>2013 at Swanley Park</t>
  </si>
  <si>
    <t>2014 at Swanley Park</t>
  </si>
  <si>
    <t>James Puxty 8th</t>
  </si>
  <si>
    <t xml:space="preserve">Alasdair Kinloch 7th, Chris Cohen 10th </t>
  </si>
  <si>
    <t>Charlie Crick 4th</t>
  </si>
  <si>
    <t>Alasdair Kinloch 4th, Jamie Goodge 6th</t>
  </si>
  <si>
    <t>2013 at Tonbridge</t>
  </si>
  <si>
    <t>2014 at Tonbridge</t>
  </si>
  <si>
    <t>2004 at Temple Newsam, Leeds</t>
  </si>
  <si>
    <t>Alasdair Kinloch 7th</t>
  </si>
  <si>
    <t>Chris Olley 9th</t>
  </si>
  <si>
    <t>Lizzie Miller 7th</t>
  </si>
  <si>
    <t>James Kingston 2nd</t>
  </si>
  <si>
    <t>Alasdair Kinloch 2nd</t>
  </si>
  <si>
    <t>Tom Cox 4th</t>
  </si>
  <si>
    <t>Lizzie Miller 4th</t>
  </si>
  <si>
    <t>Alice Ralph 5th</t>
  </si>
  <si>
    <t>Chloe Bird 2nd</t>
  </si>
  <si>
    <t>Lucy Reid 4th</t>
  </si>
  <si>
    <t>James Kingston 16th</t>
  </si>
  <si>
    <t>George Duggan 3rd</t>
  </si>
  <si>
    <t>Ben Cole 12th</t>
  </si>
  <si>
    <t>Tilly Hall 24th</t>
  </si>
  <si>
    <t>Nicole Taylor 5th</t>
  </si>
  <si>
    <t>Alice Ralph 43rd</t>
  </si>
  <si>
    <t>Lucy Reid 17th</t>
  </si>
  <si>
    <t>2014/15 Swanley Park</t>
  </si>
  <si>
    <t>2015 at Parliament Hill</t>
  </si>
  <si>
    <t>Lizzie Miller 30th</t>
  </si>
  <si>
    <t>Lucy Reid 39th</t>
  </si>
  <si>
    <t>Nicole Taylor 22nd</t>
  </si>
  <si>
    <t>Alice Ralph 40th</t>
  </si>
  <si>
    <t>James Kingston 19th</t>
  </si>
  <si>
    <t>James Puxty 4th</t>
  </si>
  <si>
    <t>Jamie Goodge 13th</t>
  </si>
  <si>
    <t>Ryan Driscoll 77th</t>
  </si>
  <si>
    <t>2014 Crofton Park, Birmingham</t>
  </si>
  <si>
    <t>2015 Crofton Park, Birmingham</t>
  </si>
  <si>
    <t>James Kingston 28th</t>
  </si>
  <si>
    <t>James Puxty 3rd</t>
  </si>
  <si>
    <t>Alasdair Kinloch 6th</t>
  </si>
  <si>
    <t>Chris Olley 4th</t>
  </si>
  <si>
    <t>Ben Cole 21st</t>
  </si>
  <si>
    <t>Lizzie Miiller 68th</t>
  </si>
  <si>
    <t>Alice Ralph 60th</t>
  </si>
  <si>
    <t>Chloe Bird 31st</t>
  </si>
  <si>
    <t>Lucy Reid 35th</t>
  </si>
  <si>
    <t>2015 at Blackburn</t>
  </si>
  <si>
    <t>Charlie Crick 52</t>
  </si>
  <si>
    <t>Alasdair Kinloch 2, Jamie Goodge 7</t>
  </si>
  <si>
    <t>George Duggan 11</t>
  </si>
  <si>
    <t>Kathleen Faes 1</t>
  </si>
  <si>
    <t>Phoebe Barker 19</t>
  </si>
  <si>
    <t>Sian Driscoll 70</t>
  </si>
  <si>
    <t>2015/16</t>
  </si>
  <si>
    <t>2013/14 October</t>
  </si>
  <si>
    <t>2014/15 October</t>
  </si>
  <si>
    <t>2015/16 October</t>
  </si>
  <si>
    <t>Katie Goodge 6th</t>
  </si>
  <si>
    <t>Alasdair Kinloch 2nd, James Puxty 9th, Sam Crick 10th</t>
  </si>
  <si>
    <t>2015 at Stanhill Park Farm, Wilmington</t>
  </si>
  <si>
    <t>2015 at Tonbridge</t>
  </si>
  <si>
    <t>2009/10 Mansfield</t>
  </si>
  <si>
    <t>2010/11 Mansfieid</t>
  </si>
  <si>
    <t>2011/12 Mansfield</t>
  </si>
  <si>
    <t>2012/13 Mansfield</t>
  </si>
  <si>
    <t>2013/14 Mansfield</t>
  </si>
  <si>
    <t>2014/15 Mansfield</t>
  </si>
  <si>
    <t>Alasdair Kinloch 6th, James Puxty 8th</t>
  </si>
  <si>
    <t>James West 2nd</t>
  </si>
  <si>
    <t>Donald Carter 8th</t>
  </si>
  <si>
    <t>Katie Goodge 2nd</t>
  </si>
  <si>
    <t>2015 at Hythe</t>
  </si>
  <si>
    <t>2016 at Brands Hatch</t>
  </si>
  <si>
    <t>Matthew Taylor 4th</t>
  </si>
  <si>
    <t>James Stoney 3rd</t>
  </si>
  <si>
    <t>Stuart Brown 2nd, Euan Nicholls 3rd</t>
  </si>
  <si>
    <t>Katie Goodge 1st</t>
  </si>
  <si>
    <t>Phoebe Barker 6th</t>
  </si>
  <si>
    <t>Ashley Gibson 1st</t>
  </si>
  <si>
    <t>Kiri Marsh 4th</t>
  </si>
  <si>
    <t>2015 at Brighton</t>
  </si>
  <si>
    <t>2016 at Parliament Hill</t>
  </si>
  <si>
    <t>Ashley Gibson 8th</t>
  </si>
  <si>
    <t>Matthew Taylor 6th</t>
  </si>
  <si>
    <t>James Stoney 15th</t>
  </si>
  <si>
    <t>Ben Cole 20th</t>
  </si>
  <si>
    <t>Clara Tyler 27th</t>
  </si>
  <si>
    <t>Phoebe Barker 10th</t>
  </si>
  <si>
    <t>Chloe Bird 21st</t>
  </si>
  <si>
    <t>2015/16 sm/sw Footscray</t>
  </si>
  <si>
    <t>Katie Goodge 24th</t>
  </si>
  <si>
    <t>Matthew Taylor 21st</t>
  </si>
  <si>
    <t>James Stoney 26th</t>
  </si>
  <si>
    <t>Alasdair Kinloch 11th</t>
  </si>
  <si>
    <t>Chris Olley 3rd</t>
  </si>
  <si>
    <t>Tom Cox 61st</t>
  </si>
  <si>
    <t>Clara Tyler 54th</t>
  </si>
  <si>
    <t>Nicole Taylor 42nd</t>
  </si>
  <si>
    <t>Chloe Bird 48th</t>
  </si>
  <si>
    <t>2015 at Nottingham</t>
  </si>
  <si>
    <t>Alasdair Kinloch 15th</t>
  </si>
  <si>
    <t>Katie Goodge 19th</t>
  </si>
  <si>
    <t>Kathleen Faes 2nd, Phoebe Barker 4th</t>
  </si>
  <si>
    <t>Alice Ralph 111th</t>
  </si>
  <si>
    <t>James Kingston 53rd</t>
  </si>
  <si>
    <t>James Puxty 5th</t>
  </si>
  <si>
    <t>Katie Goodge 43</t>
  </si>
  <si>
    <t>Ben Cole 18</t>
  </si>
  <si>
    <t>James Stoney 34</t>
  </si>
  <si>
    <t>Fraser Gordon 22</t>
  </si>
  <si>
    <t>Kiri Marsh 92</t>
  </si>
  <si>
    <t>Chloe Bird 145</t>
  </si>
  <si>
    <t>Stuart Brown 34</t>
  </si>
  <si>
    <t>Lizzie Miller 68</t>
  </si>
  <si>
    <t>James Puxty 3</t>
  </si>
  <si>
    <t>James Kingston 28</t>
  </si>
  <si>
    <t>Chloe Bird 31</t>
  </si>
  <si>
    <t>Alice Ralph 60</t>
  </si>
  <si>
    <t>Lucy Reid 35</t>
  </si>
  <si>
    <t>Ben Cole 21</t>
  </si>
  <si>
    <t>Chris Olley 4</t>
  </si>
  <si>
    <t>Ben Cole 72</t>
  </si>
  <si>
    <t>Corey De'Ath 5</t>
  </si>
  <si>
    <t>Nicole Taylor 16</t>
  </si>
  <si>
    <t>Lucy Reid 96</t>
  </si>
  <si>
    <t>Sian Driscoll 124</t>
  </si>
  <si>
    <t>George Duggan 20</t>
  </si>
  <si>
    <t>Alasdair Kinloch 3</t>
  </si>
  <si>
    <t>Charlie Crick 31</t>
  </si>
  <si>
    <t>Genny Allan 52</t>
  </si>
  <si>
    <t>2016 Bedford</t>
  </si>
  <si>
    <t>2016/17</t>
  </si>
  <si>
    <t>Blackheath and Bromley Relays</t>
  </si>
  <si>
    <t>at Sparrows Den</t>
  </si>
  <si>
    <t>u11</t>
  </si>
  <si>
    <t>u13/15</t>
  </si>
  <si>
    <t>senior</t>
  </si>
  <si>
    <t>2016 at Stanhill Park Farm, Wilmington</t>
  </si>
  <si>
    <t>no team</t>
  </si>
  <si>
    <t>m50</t>
  </si>
  <si>
    <t>w40</t>
  </si>
  <si>
    <t>Records</t>
  </si>
  <si>
    <t>Kent</t>
  </si>
  <si>
    <t>League</t>
  </si>
  <si>
    <t>2016 at Tonbridge</t>
  </si>
  <si>
    <t>2015/16 Mansfield</t>
  </si>
  <si>
    <t>Maddie Wise 9th</t>
  </si>
  <si>
    <t>Phoebe Barker 1st</t>
  </si>
  <si>
    <t xml:space="preserve">George Duggan 6th, Tom Holden 7th </t>
  </si>
  <si>
    <t>James Puxty 7th</t>
  </si>
  <si>
    <t>Fin Croll 10th</t>
  </si>
  <si>
    <t>2015 at Sparrows Den (exc sw)</t>
  </si>
  <si>
    <t>2016 at Sparrows Den (exc sw)</t>
  </si>
  <si>
    <t>2016/17 Danson Park (exc sm)</t>
  </si>
  <si>
    <t>2017 at Brands Hatch</t>
  </si>
  <si>
    <t>2016 Castle Donington</t>
  </si>
  <si>
    <t>Matthew Taylor 1st</t>
  </si>
  <si>
    <t>James Kingston 4th</t>
  </si>
  <si>
    <t>Katie Goodge 3rd</t>
  </si>
  <si>
    <t>Kiri Marsh 3rd</t>
  </si>
  <si>
    <t>Lucy Reid 1st</t>
  </si>
  <si>
    <t>Grace Fleming 11th</t>
  </si>
  <si>
    <t>Maddie Wise 1st</t>
  </si>
  <si>
    <t>Tim Faes 12th</t>
  </si>
  <si>
    <t>Nicole Taylor 8th</t>
  </si>
  <si>
    <t>Maddie Wise 6th</t>
  </si>
  <si>
    <t>Katie Goodge 27th</t>
  </si>
  <si>
    <t>James Kingston 6th</t>
  </si>
  <si>
    <t>Clara Tyler 46th</t>
  </si>
  <si>
    <t>Alice Ralph 19th</t>
  </si>
  <si>
    <t>Max Nicholls 14th</t>
  </si>
  <si>
    <t>0 (19)</t>
  </si>
  <si>
    <t>10 (6)</t>
  </si>
  <si>
    <t>George Duggan 7th</t>
  </si>
  <si>
    <t>Fraser Gordon 25th</t>
  </si>
  <si>
    <t>Matthew Taylor 16th</t>
  </si>
  <si>
    <t>Maddie Wise 17th</t>
  </si>
  <si>
    <t>Katie Goodge 35th</t>
  </si>
  <si>
    <t>Phoebe Barker 2nd</t>
  </si>
  <si>
    <t>Ashley Gibson 17th</t>
  </si>
  <si>
    <t>2016 Crofton Park, Birmingham</t>
  </si>
  <si>
    <t>2017 Prestwold Hall, Loughborough</t>
  </si>
  <si>
    <t>Corey De'Ath 21</t>
  </si>
  <si>
    <t>Nicole Taylor 12</t>
  </si>
  <si>
    <t>Phoebe Barker 5</t>
  </si>
  <si>
    <t>Katie Goodge 73</t>
  </si>
  <si>
    <t>Maddie Wise 46</t>
  </si>
  <si>
    <t>Alasdair Kinloch 33</t>
  </si>
  <si>
    <t>James Puxty 9</t>
  </si>
  <si>
    <t>Matthew Taylor 41</t>
  </si>
  <si>
    <t>2016 at Norwich</t>
  </si>
  <si>
    <t>Alasdair Kinloch 9th</t>
  </si>
  <si>
    <t>Fraser Gordon 6th</t>
  </si>
  <si>
    <t>Dan Schofield 92nd</t>
  </si>
  <si>
    <t>Katie Goodge 67th</t>
  </si>
  <si>
    <t>Clara Tyler 163rd</t>
  </si>
  <si>
    <t>Alice Ralph 79th</t>
  </si>
  <si>
    <t>2017/18</t>
  </si>
  <si>
    <t>2017 Crystal Palace</t>
  </si>
  <si>
    <t xml:space="preserve">Chris Olley 4th </t>
  </si>
  <si>
    <t>Olivia Breed 10th</t>
  </si>
  <si>
    <t xml:space="preserve">Katie Goodge 4th </t>
  </si>
  <si>
    <t xml:space="preserve">Fraser Gordon 9th </t>
  </si>
  <si>
    <t>2017 at Tonbridge</t>
  </si>
  <si>
    <t>2016/17 Mansfield</t>
  </si>
  <si>
    <t>2017/18 Mansfield</t>
  </si>
  <si>
    <t>2017 at Footscray (exc sw)</t>
  </si>
  <si>
    <t>George Hopkins 8th</t>
  </si>
  <si>
    <t xml:space="preserve">Fraser Gordon 2nd </t>
  </si>
  <si>
    <t>James Kingston 1st</t>
  </si>
  <si>
    <t>Cameron Payas 1st</t>
  </si>
  <si>
    <t>Ben Cole 3rd</t>
  </si>
  <si>
    <t>Olivia Breed 2nd</t>
  </si>
  <si>
    <t>Lizzie Miller 8th</t>
  </si>
  <si>
    <t>Grace Fleming 4th</t>
  </si>
  <si>
    <t>Lucy Reid 2nd</t>
  </si>
  <si>
    <t>2018 at Brands Hatch</t>
  </si>
  <si>
    <t>2017 at Parliament Hill</t>
  </si>
  <si>
    <t>2017/18 Sparrows Den (seniors)</t>
  </si>
  <si>
    <t>2018 at Parliament Hill</t>
  </si>
  <si>
    <t>Chris Olley 5th</t>
  </si>
  <si>
    <t>Stuart Brown 25th</t>
  </si>
  <si>
    <t>James Kingston 17th</t>
  </si>
  <si>
    <t>Fraser Gordon 5th</t>
  </si>
  <si>
    <t>George Hopkins 97th</t>
  </si>
  <si>
    <t>Katie Goodge 28th</t>
  </si>
  <si>
    <t>Katheleen Faes 42nd</t>
  </si>
  <si>
    <t>Phoebe Barker 12th</t>
  </si>
  <si>
    <t>Lucy Reid 18th</t>
  </si>
  <si>
    <t>Fraser Gordon 12</t>
  </si>
  <si>
    <t>Fraser Gordon 4</t>
  </si>
  <si>
    <t>Dan Schofield 55</t>
  </si>
  <si>
    <t>Alasdair Kinloch 12</t>
  </si>
  <si>
    <t>Ben Cole 15</t>
  </si>
  <si>
    <t>Olivia Breed 11</t>
  </si>
  <si>
    <t>Katie Goodge 55</t>
  </si>
  <si>
    <t>Phoebe Barker 14</t>
  </si>
  <si>
    <t>2018 Temple Newsam Leeds</t>
  </si>
  <si>
    <t>2017 Norwich</t>
  </si>
  <si>
    <t>Matthew Taylor 31st</t>
  </si>
  <si>
    <t>Fraser Gordon 15th</t>
  </si>
  <si>
    <t>James Puxty 18th</t>
  </si>
  <si>
    <t>Maddie Wise 92nd</t>
  </si>
  <si>
    <t>Katie Goodge 41st</t>
  </si>
  <si>
    <t>Phoebe Barker 14th</t>
  </si>
  <si>
    <t>2018/19</t>
  </si>
  <si>
    <t>2018 Crystal Palace</t>
  </si>
  <si>
    <t>2016/17 October</t>
  </si>
  <si>
    <t>Lily Slack 1st</t>
  </si>
  <si>
    <t>2017 at Stanhill Park Farm, Wilmington</t>
  </si>
  <si>
    <t>2018 Nonington</t>
  </si>
  <si>
    <t>2018 at Tonbridge</t>
  </si>
  <si>
    <t>2018/19 Mansfield</t>
  </si>
  <si>
    <t>Medals</t>
  </si>
  <si>
    <t>Top 10</t>
  </si>
  <si>
    <t>1 (2nd to Lough)</t>
  </si>
  <si>
    <t>2019 at Brands Hatch</t>
  </si>
  <si>
    <t>Olivia Breed 1st</t>
  </si>
  <si>
    <t>Fraser Gordon 3rd</t>
  </si>
  <si>
    <t>Ben Cole 1st</t>
  </si>
  <si>
    <t xml:space="preserve">Matthew Taylor 1st </t>
  </si>
  <si>
    <t xml:space="preserve">Albert Kreuzberg 2nd </t>
  </si>
  <si>
    <t xml:space="preserve">Lucy Reid 1st </t>
  </si>
  <si>
    <t>Alex Evans 5th</t>
  </si>
  <si>
    <t>Lucy Thompson 7th</t>
  </si>
  <si>
    <t>Nicole Taylor 4th</t>
  </si>
  <si>
    <t>Albert Kreuzberg 13th</t>
  </si>
  <si>
    <t>Matthew Taylor 2nd</t>
  </si>
  <si>
    <t>James Kingston 9th</t>
  </si>
  <si>
    <t>Jamie Goodge 25th</t>
  </si>
  <si>
    <t>Henry Pearce 1st</t>
  </si>
  <si>
    <t>Lily Slack 2nd</t>
  </si>
  <si>
    <t>Annabelle Hales 134th</t>
  </si>
  <si>
    <t>Katie Goodge 9th</t>
  </si>
  <si>
    <t>2018/19 Danson Park (exc SM)</t>
  </si>
  <si>
    <t>2018/19 Norman Park (seniors)</t>
  </si>
  <si>
    <t>2019 at Parliament Hill</t>
  </si>
  <si>
    <t>2018 at Brighton</t>
  </si>
  <si>
    <t>2019 at Harewood House, Leeds</t>
  </si>
  <si>
    <t>Albert Kreuzberg 24th</t>
  </si>
  <si>
    <t>Matthew Taylor 3rd</t>
  </si>
  <si>
    <t>James Kingston 10th</t>
  </si>
  <si>
    <t>Ben Cole 13th</t>
  </si>
  <si>
    <t>Olivia Breed 9th</t>
  </si>
  <si>
    <t>Phoebe Barker 25th</t>
  </si>
  <si>
    <t>Katie Goodge 17th</t>
  </si>
  <si>
    <t xml:space="preserve">Alex Evans 15th </t>
  </si>
  <si>
    <t>Nicole Taylor 12th</t>
  </si>
  <si>
    <t>2018 Prestwold Hall, Loughborough</t>
  </si>
  <si>
    <t>George Hopkins 23</t>
  </si>
  <si>
    <t>Matthew Taylor 10</t>
  </si>
  <si>
    <t>Fraser Gordon 17</t>
  </si>
  <si>
    <t>Bede Pitcairn-Knowles 39</t>
  </si>
  <si>
    <t>Corey De'Ath 43</t>
  </si>
  <si>
    <t>Lily Slack 5</t>
  </si>
  <si>
    <t>Katie Goodge 6</t>
  </si>
  <si>
    <t>Nicole Taylor 15</t>
  </si>
  <si>
    <t>Abianne Coates 103</t>
  </si>
  <si>
    <t>Olivia Breed 6th</t>
  </si>
  <si>
    <t>Katie Goodge 10th</t>
  </si>
  <si>
    <t>George Hopkins 45th</t>
  </si>
  <si>
    <t>Adam Van der Plas 33rd</t>
  </si>
  <si>
    <t>Abianne Coates 120th</t>
  </si>
  <si>
    <t>2017 Wollaton Park Nottingham</t>
  </si>
  <si>
    <t>2019/20</t>
  </si>
  <si>
    <t>2019 Crystal Palace</t>
  </si>
  <si>
    <t>2017/18 October</t>
  </si>
  <si>
    <t>2018/19 October</t>
  </si>
  <si>
    <t>2019/20 October</t>
  </si>
  <si>
    <t>2019/20 Mansfield</t>
  </si>
  <si>
    <t>Alex Beeston 9th</t>
  </si>
  <si>
    <t>2019 at Tonbridge</t>
  </si>
  <si>
    <t>2019 at Swanley Park</t>
  </si>
  <si>
    <t>n.a</t>
  </si>
  <si>
    <t>2019 Danson Park (exc sm)</t>
  </si>
  <si>
    <t>2018 at Danson Park (ex.sm)</t>
  </si>
  <si>
    <t>Under 13</t>
  </si>
  <si>
    <t>Boys</t>
  </si>
  <si>
    <t>Under 15</t>
  </si>
  <si>
    <t>Under 17</t>
  </si>
  <si>
    <t>Under 20</t>
  </si>
  <si>
    <t>Men</t>
  </si>
  <si>
    <t>Girls</t>
  </si>
  <si>
    <t>Women</t>
  </si>
  <si>
    <t>Date</t>
  </si>
  <si>
    <t>Venue</t>
  </si>
  <si>
    <t>Knole Park</t>
  </si>
  <si>
    <t>Steph Kitson</t>
  </si>
  <si>
    <t>Vicky Bradford</t>
  </si>
  <si>
    <t>Adam Bailey</t>
  </si>
  <si>
    <t>Dan Bradley</t>
  </si>
  <si>
    <t>Adam Bailey/Dan Bradley</t>
  </si>
  <si>
    <t>2/3</t>
  </si>
  <si>
    <t>Chris Kiely</t>
  </si>
  <si>
    <t>Kurt Wolfe</t>
  </si>
  <si>
    <t>Capstone Park</t>
  </si>
  <si>
    <t>Huw Evans</t>
  </si>
  <si>
    <t>Tristram Ford</t>
  </si>
  <si>
    <t>Bronwen Weekes</t>
  </si>
  <si>
    <t>Lucie Mitchell</t>
  </si>
  <si>
    <t>Jody Glew</t>
  </si>
  <si>
    <t>Danson Park</t>
  </si>
  <si>
    <t>Tunbridge Wells</t>
  </si>
  <si>
    <t>Rachael Haworth</t>
  </si>
  <si>
    <t>W.Michell</t>
  </si>
  <si>
    <t>Ben Wiffen</t>
  </si>
  <si>
    <t>James Hilary</t>
  </si>
  <si>
    <t>Greg Reeve</t>
  </si>
  <si>
    <t>Margate</t>
  </si>
  <si>
    <t>Greg Cole</t>
  </si>
  <si>
    <t>Nick Tubbs</t>
  </si>
  <si>
    <t>Jemma Cordstock</t>
  </si>
  <si>
    <t>Gillingham</t>
  </si>
  <si>
    <t>none</t>
  </si>
  <si>
    <t>no race</t>
  </si>
  <si>
    <t>Parkwood School</t>
  </si>
  <si>
    <t>Ashford</t>
  </si>
  <si>
    <t>C.Stoate</t>
  </si>
  <si>
    <t>see above</t>
  </si>
  <si>
    <t>Steve Fennell</t>
  </si>
  <si>
    <t>Ben Wiffen/Ben Cole/David Perkins</t>
  </si>
  <si>
    <t>1/2/3</t>
  </si>
  <si>
    <t>Harriet Clifford</t>
  </si>
  <si>
    <t>Cathy Cole</t>
  </si>
  <si>
    <t>Ben Cole</t>
  </si>
  <si>
    <t>Andrew Bennett</t>
  </si>
  <si>
    <t>M.Young</t>
  </si>
  <si>
    <t>Swanley</t>
  </si>
  <si>
    <t>Kurt Wolfe/James Cotterill/Michael Mason</t>
  </si>
  <si>
    <t>Sally Musson</t>
  </si>
  <si>
    <t>Helen Clifford</t>
  </si>
  <si>
    <t>Dunia Pavlovic</t>
  </si>
  <si>
    <t>Seb Harding/James Cotterill</t>
  </si>
  <si>
    <t>1/2</t>
  </si>
  <si>
    <t>Lowri Richards</t>
  </si>
  <si>
    <t>Ryan Wilkinson</t>
  </si>
  <si>
    <t>with u20s ?</t>
  </si>
  <si>
    <t>Sparrows Den</t>
  </si>
  <si>
    <t>James Cotterill/Seb Harding</t>
  </si>
  <si>
    <t>Sophie Regis</t>
  </si>
  <si>
    <t xml:space="preserve">Harriet Clifford </t>
  </si>
  <si>
    <t>Rachael McGuinness</t>
  </si>
  <si>
    <t>Diane Bradley</t>
  </si>
  <si>
    <t>Tonbridge</t>
  </si>
  <si>
    <t>Isaac Harland</t>
  </si>
  <si>
    <t>Seb Harding/James Cotterill/Andy Combs</t>
  </si>
  <si>
    <t>Sarah Brushett</t>
  </si>
  <si>
    <t>Camilla Swift</t>
  </si>
  <si>
    <t>Josh Bentham</t>
  </si>
  <si>
    <t>Annabel S-B</t>
  </si>
  <si>
    <t>Sam Bradley</t>
  </si>
  <si>
    <t>Josh Bentham/Elliot Slaughter</t>
  </si>
  <si>
    <t>Kurt Wolfe/SebHarding/Michael Mason</t>
  </si>
  <si>
    <t>Lucy Blackstone</t>
  </si>
  <si>
    <t>Kurt Wolfe/SebHarding/Andy Combs</t>
  </si>
  <si>
    <t>Bennett,Tun Wells</t>
  </si>
  <si>
    <t>Lucy Reid</t>
  </si>
  <si>
    <t>Josh Bentham/Robbie F-R</t>
  </si>
  <si>
    <t>Michael Mason/Kurt Wolfe/Seb Harding</t>
  </si>
  <si>
    <t>Robbie F-R</t>
  </si>
  <si>
    <t>=1x3&amp;4</t>
  </si>
  <si>
    <t>Pandora Banbury</t>
  </si>
  <si>
    <t>Vicky Rukin</t>
  </si>
  <si>
    <t>Luca Russo/Robbie F-R</t>
  </si>
  <si>
    <t>Michael Mason/Andy Combs/Josh Bentham</t>
  </si>
  <si>
    <t>Michael Mason/Andy Combs/Seb Harding/Josh B</t>
  </si>
  <si>
    <t>Seb Harding/Michael Mason/Andy Combs</t>
  </si>
  <si>
    <t>Luca Russo</t>
  </si>
  <si>
    <t>Luca Russo/Andrew Thomas</t>
  </si>
  <si>
    <t>Catherine Symons</t>
  </si>
  <si>
    <t>Michael Mason/Josh Bentham</t>
  </si>
  <si>
    <t>Kurt Wolfe/Sam Bradley</t>
  </si>
  <si>
    <t>1/3</t>
  </si>
  <si>
    <t>Lowri Richards/Catherine Symons</t>
  </si>
  <si>
    <t>see below</t>
  </si>
  <si>
    <t>Hanro Roussow</t>
  </si>
  <si>
    <t>Seb Harding/Michael Mason</t>
  </si>
  <si>
    <t>Sean Sinclair</t>
  </si>
  <si>
    <t>Megan Brickell</t>
  </si>
  <si>
    <t>Felix Harding</t>
  </si>
  <si>
    <t>Michael Mason/Seb Harding</t>
  </si>
  <si>
    <t>Alice Wood/Pandora Banbury</t>
  </si>
  <si>
    <t>Ellen Holmes</t>
  </si>
  <si>
    <t>Cath Highgate</t>
  </si>
  <si>
    <t>Annabel S-B/Ellen Holmes</t>
  </si>
  <si>
    <t>Dunia Pavlovic/Megan Brickell</t>
  </si>
  <si>
    <t>Will Levett</t>
  </si>
  <si>
    <t>Felix Harding/Hanro Roussow</t>
  </si>
  <si>
    <t>Alex Norden</t>
  </si>
  <si>
    <t>Seb Harding/Andy Combs</t>
  </si>
  <si>
    <t>Alice Wood</t>
  </si>
  <si>
    <t>Meopham</t>
  </si>
  <si>
    <t>Alice Wood/Amy Ellson/Katie Humphrey</t>
  </si>
  <si>
    <t>Ellen Holmes/Lucy Blackstone</t>
  </si>
  <si>
    <t>Deidre McDermot</t>
  </si>
  <si>
    <t>Sean Molloy</t>
  </si>
  <si>
    <t>Robbie Farnham-Rose</t>
  </si>
  <si>
    <t>Andy Combs/Josh Bentham/Seb Harding</t>
  </si>
  <si>
    <t>Alex Hookway</t>
  </si>
  <si>
    <t>Mote Park</t>
  </si>
  <si>
    <t>Alice Wood/Amy Ellson</t>
  </si>
  <si>
    <t>Sean Molloy/Corey De'Ath</t>
  </si>
  <si>
    <t>Robbie Farnham-Rose/Luca Russo</t>
  </si>
  <si>
    <t>Seb Harding</t>
  </si>
  <si>
    <t>Amy Ellson</t>
  </si>
  <si>
    <t>Nicola Wilkinson/Ellen Holmes</t>
  </si>
  <si>
    <t>Sean Molloy/Hanro Rossouw/Corey De'Ath</t>
  </si>
  <si>
    <t>Seb Harding/James Pigot</t>
  </si>
  <si>
    <t>James Taylor</t>
  </si>
  <si>
    <t>Josh Bentham/James Pigot/Seb Harding</t>
  </si>
  <si>
    <t>Nicola Wilkinson</t>
  </si>
  <si>
    <t>Megan Brickell/Annabel S-B</t>
  </si>
  <si>
    <t>Huw Evans/Ben Wiffen</t>
  </si>
  <si>
    <t>George Duggan</t>
  </si>
  <si>
    <t>George Duggan/Will Whitmore</t>
  </si>
  <si>
    <t>Grace Nicholls/Deirdre McDermot</t>
  </si>
  <si>
    <t>Kelsey Howard</t>
  </si>
  <si>
    <t>Lucy Roud</t>
  </si>
  <si>
    <t>Nicole Taylor</t>
  </si>
  <si>
    <t>George Duggan/Tim Faes</t>
  </si>
  <si>
    <t>Sian Driscoll</t>
  </si>
  <si>
    <t>Lucy Reid/Kelsey Howard</t>
  </si>
  <si>
    <t>Grace Nicholls</t>
  </si>
  <si>
    <t>Swanley Park</t>
  </si>
  <si>
    <t>George Duggan/Will Roud</t>
  </si>
  <si>
    <t>Charlie J-A/Core De'Ath</t>
  </si>
  <si>
    <t>Charlie J-A/Tom Devlin</t>
  </si>
  <si>
    <t>Charlie J-A/Hanro Rossouw/Tom Devlin</t>
  </si>
  <si>
    <t>Robbie Farnham-Rose/Henry Pearce</t>
  </si>
  <si>
    <t>James Pigot</t>
  </si>
  <si>
    <t>Alice Wood/Nicole Taylor</t>
  </si>
  <si>
    <t>George Duggan/Tim Faes/Will Roud</t>
  </si>
  <si>
    <t>Max Nicholls/Charlie J-A</t>
  </si>
  <si>
    <t>Robbie Farnham-Rose/Henry Pearce/Luca Russo</t>
  </si>
  <si>
    <t>Andy Combs/Huw Evans</t>
  </si>
  <si>
    <t>Leah Melvin</t>
  </si>
  <si>
    <t>Nicole Taylor/Alice Wood</t>
  </si>
  <si>
    <t>Catherien Symons</t>
  </si>
  <si>
    <t>Stuart Brown/Toby Ralph/Euan Nicholls</t>
  </si>
  <si>
    <t>Max Nicholls/George Duggan/Hanro Rossouw</t>
  </si>
  <si>
    <t>Robbie Farnham-Rose/Luca Russo/Charlie J-A</t>
  </si>
  <si>
    <t>John Dickinson</t>
  </si>
  <si>
    <t>Becky O'Hara</t>
  </si>
  <si>
    <t>Stuart Brown/Tom Kendrick/Chris Cohen</t>
  </si>
  <si>
    <t>George Duggan/Corey De'Ath</t>
  </si>
  <si>
    <t>Henry Pearce/Chris Lloyd/Charlie J-A</t>
  </si>
  <si>
    <t>Genny Allan</t>
  </si>
  <si>
    <t>Euan Nicolls/Tom Kendrick/Luke Melvin</t>
  </si>
  <si>
    <t>Max Nicholls/George Duggan</t>
  </si>
  <si>
    <t>Henry Pearce/Henry Pearce/Charlie J-A</t>
  </si>
  <si>
    <t>Alice Wood/Leah Melvin</t>
  </si>
  <si>
    <t>Leah Melvin/Sian Driscoll</t>
  </si>
  <si>
    <t>Toby Ralph/Tom Kendrick</t>
  </si>
  <si>
    <t>Laurie Probert/Jack Keywood</t>
  </si>
  <si>
    <t>Tom Kendrick</t>
  </si>
  <si>
    <t>Charlie J-A/Corey De'Ath/Max Nicholls</t>
  </si>
  <si>
    <t>Ellie Cohen</t>
  </si>
  <si>
    <t>Nicole Taylor/Sophie Foreman</t>
  </si>
  <si>
    <t>George Duggan/Euan Nicholls</t>
  </si>
  <si>
    <t>Max Nicholls/Dom Brown/Corey De'Ath</t>
  </si>
  <si>
    <t>Tom Cox</t>
  </si>
  <si>
    <t>Sophie Foreman/Nicole Taylor</t>
  </si>
  <si>
    <t>Jamie Goodge</t>
  </si>
  <si>
    <t>Laurie Probert/Sean Molloy/Corey De'Ath</t>
  </si>
  <si>
    <t>Charlie Crick</t>
  </si>
  <si>
    <t>Alasdair Kinloch/Chris Cohen/Stuart Brown</t>
  </si>
  <si>
    <t>Ryan Driscoll</t>
  </si>
  <si>
    <t>Kathleen Faes</t>
  </si>
  <si>
    <t>Alice Ralph</t>
  </si>
  <si>
    <t>Sophie Foreman</t>
  </si>
  <si>
    <t>Tom Kendrick/Charlie Crick</t>
  </si>
  <si>
    <t>Chris Cohen/Alasdair Kinloch/Stuart Brown</t>
  </si>
  <si>
    <t>George Duggan/Max Nicholls</t>
  </si>
  <si>
    <t>James Thompson</t>
  </si>
  <si>
    <t>Alice Wood/Sian Driscoll</t>
  </si>
  <si>
    <t>Hannah Czarnowski</t>
  </si>
  <si>
    <t>Chris Cohen</t>
  </si>
  <si>
    <t>Sean Molloy/James West</t>
  </si>
  <si>
    <t>Nonington</t>
  </si>
  <si>
    <t>Alasdair Kinloch/Chris Cohen</t>
  </si>
  <si>
    <t>Corey De'Ath/Sean Molloy</t>
  </si>
  <si>
    <t>Tom Cox/Laurie Probert/Kieran Reilly</t>
  </si>
  <si>
    <t>Polly Pitcairn-Knowles</t>
  </si>
  <si>
    <t>Julian Rendall</t>
  </si>
  <si>
    <t>Diane Osborn</t>
  </si>
  <si>
    <t>Ollie Plunkett</t>
  </si>
  <si>
    <t>Alasdair Kinloch/Jamie Goodge</t>
  </si>
  <si>
    <t>Sean Molloy/Nathan Marsh</t>
  </si>
  <si>
    <t>Kathleen Faes/Kelsi Cornish</t>
  </si>
  <si>
    <t>Ruth Bourne</t>
  </si>
  <si>
    <t>Alasdair Kinloch/Jamie Goodge/Tom Kendrick</t>
  </si>
  <si>
    <t>Stuart Brown</t>
  </si>
  <si>
    <t>Max Nicholls</t>
  </si>
  <si>
    <t>Miranda Heathcote/Nicole Taylor</t>
  </si>
  <si>
    <t>Kelsi Cornish/Vita de Munck</t>
  </si>
  <si>
    <t>Dan Schofield</t>
  </si>
  <si>
    <t>George Duggan/Chris Cohen</t>
  </si>
  <si>
    <t>Robbie Farnham-Rose/Corey De'Ath</t>
  </si>
  <si>
    <t>Lizzie Miller/Katie Burgess</t>
  </si>
  <si>
    <t>Kelsi Cornish/Katie Burgess</t>
  </si>
  <si>
    <t>Ruth Bourne/Alice Wood</t>
  </si>
  <si>
    <t>Dom Brown</t>
  </si>
  <si>
    <t>James West</t>
  </si>
  <si>
    <t>James Kingston</t>
  </si>
  <si>
    <t>James Puxty/Dan Blades</t>
  </si>
  <si>
    <t>Charlie J-A/George Duggan</t>
  </si>
  <si>
    <t>Matilda Hall</t>
  </si>
  <si>
    <t>Max Nicholls/Chris Olley</t>
  </si>
  <si>
    <t>Alasdair Kinloch/Jamie Goodge/Stuart Brown</t>
  </si>
  <si>
    <t>James Puxty</t>
  </si>
  <si>
    <t>James Crombie</t>
  </si>
  <si>
    <t>Lizzie Miller</t>
  </si>
  <si>
    <t>Mark Coates</t>
  </si>
  <si>
    <t>Bede Pitcairn-Knowles/Sam Crick</t>
  </si>
  <si>
    <t>James Puxty/Sam Crick/Christian Lee</t>
  </si>
  <si>
    <t>Ellen Pitcairn-Knowles</t>
  </si>
  <si>
    <t>Alice Ralph/Polly Pitcairn-Knowles</t>
  </si>
  <si>
    <t>Danson Park Cancelled</t>
  </si>
  <si>
    <t>Stanhill Farm</t>
  </si>
  <si>
    <t>Fin Croll</t>
  </si>
  <si>
    <t>Katie Goodge</t>
  </si>
  <si>
    <t>Ashley Gibson/Nicole Taylor</t>
  </si>
  <si>
    <t>Ben Murphy</t>
  </si>
  <si>
    <t>Alasdair Kinloch/James Puxty</t>
  </si>
  <si>
    <t>James Stoney</t>
  </si>
  <si>
    <t>Chris Olley/Ben Cole</t>
  </si>
  <si>
    <t>James Crawley</t>
  </si>
  <si>
    <t>Alasdair Kinloch/Sam Crick</t>
  </si>
  <si>
    <t>Max Nicholls/Ben Cole</t>
  </si>
  <si>
    <t>Kiri Marsh</t>
  </si>
  <si>
    <t>Alice Tyler</t>
  </si>
  <si>
    <t>Clara Tyler</t>
  </si>
  <si>
    <t>Alasdair Kinloch/James Puxty/Jamie Goodge</t>
  </si>
  <si>
    <t>Sean Molloy/Toby Ralph</t>
  </si>
  <si>
    <t>Stuart Brown/Chris Cohen</t>
  </si>
  <si>
    <t>Ashley Gibson/Chloe Bird</t>
  </si>
  <si>
    <t>Footscray</t>
  </si>
  <si>
    <t>Melissa Berry</t>
  </si>
  <si>
    <t>Tom Cox/Dan Bradley</t>
  </si>
  <si>
    <t>Maddie Wise</t>
  </si>
  <si>
    <t>Matthew Taylor</t>
  </si>
  <si>
    <t>Matthew Taylor/Fin Croll</t>
  </si>
  <si>
    <t>Fin Harvey/Toby Emm</t>
  </si>
  <si>
    <t>4/6</t>
  </si>
  <si>
    <t>Phoebe Barker</t>
  </si>
  <si>
    <t>James Puxty/Dan Seagrove/Simon Coppard</t>
  </si>
  <si>
    <t>Matthew Taylor/Fin Croll/Olukorede Fasina</t>
  </si>
  <si>
    <t>Fraser Gordon</t>
  </si>
  <si>
    <t>Bede Pitcairn-Knowles/Dan Blades</t>
  </si>
  <si>
    <t>Chloe Bird</t>
  </si>
  <si>
    <t>Alice Ralph/Emilia Hope</t>
  </si>
  <si>
    <t>Olukorede Fasina</t>
  </si>
  <si>
    <t>Fin Harvey/Fraser Gordon</t>
  </si>
  <si>
    <t>3/12</t>
  </si>
  <si>
    <t>James Puxty/Bede Pitcairn-Knowles/Dan Blades</t>
  </si>
  <si>
    <t>Ollie Dunn</t>
  </si>
  <si>
    <t>Corey De'Ath/George Duggan</t>
  </si>
  <si>
    <t>Ella de Munck</t>
  </si>
  <si>
    <t>Grace Fleming</t>
  </si>
  <si>
    <t>Lucy Thompson</t>
  </si>
  <si>
    <t>Lucy Thompson/Emilia Hope</t>
  </si>
  <si>
    <t>Steph Puxty</t>
  </si>
  <si>
    <t>Declan Burton</t>
  </si>
  <si>
    <t>James Puxty/Bede Pitcairn-Knowles/Dan Seagrove</t>
  </si>
  <si>
    <t>Ashley Gibson</t>
  </si>
  <si>
    <t>Adam Jeddo</t>
  </si>
  <si>
    <t>Dan Seagrove</t>
  </si>
  <si>
    <t>Jamie Bryant</t>
  </si>
  <si>
    <t>Olivia Breed</t>
  </si>
  <si>
    <t>Katie Burgess</t>
  </si>
  <si>
    <t>Meghan Watson</t>
  </si>
  <si>
    <t>Maria Heslop</t>
  </si>
  <si>
    <t>Ollie Croll</t>
  </si>
  <si>
    <t>James Puxty/Cameron Payas</t>
  </si>
  <si>
    <t>Ryan Driscoll/Jamie Bryant</t>
  </si>
  <si>
    <t>Fraser Gordon/Matthew Taylor</t>
  </si>
  <si>
    <t>Flora Currie</t>
  </si>
  <si>
    <t>Nicole Taylor/Phoebe Barker</t>
  </si>
  <si>
    <t>Albert Kreuzberg</t>
  </si>
  <si>
    <t>Simon Coppard</t>
  </si>
  <si>
    <t>Corey De'Ath/Ryan Driscoll</t>
  </si>
  <si>
    <t>Annabelle Hales</t>
  </si>
  <si>
    <t>Noémie Thomson</t>
  </si>
  <si>
    <t>5th dq</t>
  </si>
  <si>
    <t>George Hopkins</t>
  </si>
  <si>
    <t>Sian Robertson/Maria Heslop/Alice Wood</t>
  </si>
  <si>
    <t>1/2/4</t>
  </si>
  <si>
    <t>Harry Lawson</t>
  </si>
  <si>
    <t>Maria Heslop/Sian Robertson</t>
  </si>
  <si>
    <t>David Barclay</t>
  </si>
  <si>
    <t>Matthew Taylor/Henry Taylor</t>
  </si>
  <si>
    <t>Tim McLain</t>
  </si>
  <si>
    <t>James Kingston/Adam van der Plas</t>
  </si>
  <si>
    <t>Ben Cole/Jamie Bryant</t>
  </si>
  <si>
    <t>Norman Park</t>
  </si>
  <si>
    <t>Sian Robertson/Maria Heslop</t>
  </si>
  <si>
    <t>Tom Daly</t>
  </si>
  <si>
    <t>Josh Prendegast</t>
  </si>
  <si>
    <t>Alex Beeston/Matthew Taylor/Fraser Gordon</t>
  </si>
  <si>
    <t>Ewan Wood</t>
  </si>
  <si>
    <t>Lily Slack</t>
  </si>
  <si>
    <t>Sophie Slack</t>
  </si>
  <si>
    <t>Becky Morrish</t>
  </si>
  <si>
    <t>Matthew Taylor/Alex Beeston</t>
  </si>
  <si>
    <t>Jamie Witz</t>
  </si>
  <si>
    <t>Luke Reeves</t>
  </si>
  <si>
    <t>Ella McIntyre</t>
  </si>
  <si>
    <t>Penny Horne</t>
  </si>
  <si>
    <t>2019/20 Footscray Meadows</t>
  </si>
  <si>
    <t>2020 at Parliament Hill</t>
  </si>
  <si>
    <t>Corey De'Ath/Kieran Reilly</t>
  </si>
  <si>
    <t>Jamie MacDonald</t>
  </si>
  <si>
    <t>Wins</t>
  </si>
  <si>
    <t>Andy Combs</t>
  </si>
  <si>
    <t>Corey De'Ath</t>
  </si>
  <si>
    <t xml:space="preserve">Ben Cole </t>
  </si>
  <si>
    <t>2020 Brands Hatch</t>
  </si>
  <si>
    <t>2020 Wollaton Park Nottingham</t>
  </si>
  <si>
    <t>Tom Daly 6th</t>
  </si>
  <si>
    <t>Josh Prendergast 5th</t>
  </si>
  <si>
    <t>Ben Cole 2nd</t>
  </si>
  <si>
    <t>James Kingston 3rd</t>
  </si>
  <si>
    <t>Sophie Slack 2nd</t>
  </si>
  <si>
    <t>Abianne Coates 7th</t>
  </si>
  <si>
    <t>Tom Daly 31st</t>
  </si>
  <si>
    <t>Adam Jeddo 33rd</t>
  </si>
  <si>
    <t>James Kingston 7th</t>
  </si>
  <si>
    <t>Max  Nicholls 8th</t>
  </si>
  <si>
    <t>Sophie Slack 20th</t>
  </si>
  <si>
    <t>Katie Goodge 20th</t>
  </si>
  <si>
    <t>Nicole Taylor 2nd</t>
  </si>
  <si>
    <t>Steph Puxty 36th</t>
  </si>
  <si>
    <t>Miranda Thomas 1st</t>
  </si>
  <si>
    <t>Julie Adkin 1st, Stacy W 2nd</t>
  </si>
  <si>
    <t>Lily Slack 5th</t>
  </si>
  <si>
    <t>Olivia Breed 20th</t>
  </si>
  <si>
    <t>Harrison Fraser 25th</t>
  </si>
  <si>
    <t>Adam Jeddo 26th</t>
  </si>
  <si>
    <t>Matthew Taylor 5th</t>
  </si>
  <si>
    <t>James Puxty 17th</t>
  </si>
  <si>
    <t>Max Nicholls 11th</t>
  </si>
  <si>
    <t>Elizabeth Heslop 79th</t>
  </si>
  <si>
    <t>Nicole Taylor 20th</t>
  </si>
  <si>
    <t xml:space="preserve">Katie Goodge 22nd </t>
  </si>
  <si>
    <t>2019 Prestwold Hall, Loughborough</t>
  </si>
  <si>
    <t>2020 Prestwold Hall, Loughborough</t>
  </si>
  <si>
    <t>Tom Daly 56</t>
  </si>
  <si>
    <t>Angus Currie 65</t>
  </si>
  <si>
    <t>Matthew Taylor 9</t>
  </si>
  <si>
    <t>James Kingston 15</t>
  </si>
  <si>
    <t>Lily Slack 7</t>
  </si>
  <si>
    <t>Olivia Breed 49</t>
  </si>
  <si>
    <t>Katie Goodge 114</t>
  </si>
  <si>
    <t>Steph Puxty 81</t>
  </si>
  <si>
    <t>Nicole Taylor 13</t>
  </si>
  <si>
    <t>2020 Liverpool</t>
  </si>
  <si>
    <t>2019 Temple Newsam Leeds</t>
  </si>
  <si>
    <t>Josh Prendergast 15th</t>
  </si>
  <si>
    <t>Matthew Taylor 15th</t>
  </si>
  <si>
    <t>James Kingston 20th</t>
  </si>
  <si>
    <t>Lily Slack 25th</t>
  </si>
  <si>
    <t>Alex Evans 278th</t>
  </si>
  <si>
    <t>Katie Goodge 110th</t>
  </si>
  <si>
    <t>Harriet Woolley</t>
  </si>
  <si>
    <t>2020/21</t>
  </si>
  <si>
    <t>2021/2022</t>
  </si>
  <si>
    <t>2020 Cancelled re Covid</t>
  </si>
  <si>
    <t>2021 Soar MK Relays</t>
  </si>
  <si>
    <t>m40</t>
  </si>
  <si>
    <t>2020/21 Cancelled re covid</t>
  </si>
  <si>
    <t>2021/2 October</t>
  </si>
  <si>
    <t>2021 at Swanley Park</t>
  </si>
  <si>
    <t>2021 at Tonbridge</t>
  </si>
  <si>
    <t>Jamie Goodge/Ben Murphy/Cameron Payas</t>
  </si>
  <si>
    <t>Sophie Preston</t>
  </si>
  <si>
    <t>Ollie Head</t>
  </si>
  <si>
    <t>James Petrie</t>
  </si>
  <si>
    <t>1/2/3/4/5</t>
  </si>
  <si>
    <t>Neve Raymond</t>
  </si>
  <si>
    <t>Carmen Wright</t>
  </si>
  <si>
    <t>Lily Stewart</t>
  </si>
  <si>
    <t>Harrison Fraser</t>
  </si>
  <si>
    <t>Ben Pearce</t>
  </si>
  <si>
    <t>Jame Goodge, Matthew Taylor</t>
  </si>
  <si>
    <t>Emily Tayton</t>
  </si>
  <si>
    <t>Verity Hopkins</t>
  </si>
  <si>
    <t>2020/21 Mansfield - cancelled</t>
  </si>
  <si>
    <t>2021/22 Mansfield</t>
  </si>
  <si>
    <t>2021/22</t>
  </si>
  <si>
    <t>2021 Danson Park (exc sm)</t>
  </si>
  <si>
    <t>Ella Ayden</t>
  </si>
  <si>
    <t xml:space="preserve">Millie Watts </t>
  </si>
  <si>
    <t>Angus Currie</t>
  </si>
  <si>
    <t>JamieRogers</t>
  </si>
  <si>
    <t>2020/2021 Cancelled</t>
  </si>
  <si>
    <t>2021/22 Footscray Meadows</t>
  </si>
  <si>
    <t>Rhys Page</t>
  </si>
  <si>
    <t>Steve Strange, Dan Bradley</t>
  </si>
  <si>
    <t>James Petrie 4th</t>
  </si>
  <si>
    <t>Sophie Preston 10th</t>
  </si>
  <si>
    <t>Ella Ayden 5th</t>
  </si>
  <si>
    <t>Carmen Wright 21st</t>
  </si>
  <si>
    <t>Neve Raymon 9th</t>
  </si>
  <si>
    <t>Jamie Goodge 1st</t>
  </si>
  <si>
    <t>Josh Prendergast 3rd</t>
  </si>
  <si>
    <t>Harrison Fraser 4th</t>
  </si>
  <si>
    <t>Alice Ralph 62</t>
  </si>
  <si>
    <t>Charlie Joslin-Allen 2</t>
  </si>
  <si>
    <t>Phoebe Barker 9</t>
  </si>
  <si>
    <t>Alasdair Kinloch 2</t>
  </si>
  <si>
    <t>Katie Goodge 19</t>
  </si>
  <si>
    <t>James Petrie 18th</t>
  </si>
  <si>
    <t>Ollie Head 11th</t>
  </si>
  <si>
    <t>Max Nicholls 12th</t>
  </si>
  <si>
    <t>Isaac Arnott 16th</t>
  </si>
  <si>
    <t>Millie Watts 49th</t>
  </si>
  <si>
    <t>Lily Slack 33rd</t>
  </si>
  <si>
    <t>Ella Ayden 37th</t>
  </si>
  <si>
    <t>Sophie Preston 19th</t>
  </si>
  <si>
    <t>Verity Hopkins 16th</t>
  </si>
  <si>
    <t>2021 Cancelled</t>
  </si>
  <si>
    <t>2021/22 Norman Park (seniors)</t>
  </si>
  <si>
    <t>Imogen Amos</t>
  </si>
  <si>
    <t>Steve Strange</t>
  </si>
  <si>
    <t>Ed Coutts 35th</t>
  </si>
  <si>
    <t>Millie Watts 44th</t>
  </si>
  <si>
    <t>Lily Slack 46th</t>
  </si>
  <si>
    <t>Ollie Head 19th</t>
  </si>
  <si>
    <t>Ella Ayden 81st</t>
  </si>
  <si>
    <t>Matthew Taylor 8th</t>
  </si>
  <si>
    <t>Charlotte Alexander 5th</t>
  </si>
  <si>
    <t>Ben Catchpole 22nd</t>
  </si>
  <si>
    <t>Lucy Reid 19th</t>
  </si>
  <si>
    <t>Max Nicholls 28th</t>
  </si>
  <si>
    <t>Imogen Amos 80</t>
  </si>
  <si>
    <t>Kieran Reilly 19</t>
  </si>
  <si>
    <t>Matthew Dubery 33</t>
  </si>
  <si>
    <t>Jamie MacDonald 29</t>
  </si>
  <si>
    <t>Oliver Head 24</t>
  </si>
  <si>
    <t>James Petrie 62</t>
  </si>
  <si>
    <t>Millie Watts 70</t>
  </si>
  <si>
    <t>Ella Ayden 104</t>
  </si>
  <si>
    <t>2021/2</t>
  </si>
  <si>
    <t>Oliver Head 7th</t>
  </si>
  <si>
    <t>Josh Prendergast 27th</t>
  </si>
  <si>
    <t>Matthew Taylor 13th</t>
  </si>
  <si>
    <t>Sophie Preston 96th</t>
  </si>
  <si>
    <t>Lily Slack 172nd</t>
  </si>
  <si>
    <t>Millie Watts 113th</t>
  </si>
  <si>
    <t>2022/2023</t>
  </si>
  <si>
    <t>2022/23</t>
  </si>
  <si>
    <t>2022 Aldershot Relays</t>
  </si>
  <si>
    <t>2022 at Swanley Park</t>
  </si>
  <si>
    <t>2022 at Tonbridge</t>
  </si>
  <si>
    <t>2022/3 October</t>
  </si>
  <si>
    <t>Charlie Warren</t>
  </si>
  <si>
    <t>Purdey Hutchings</t>
  </si>
  <si>
    <t>Jamie Macdonald</t>
  </si>
  <si>
    <t>Toby Bawtree</t>
  </si>
  <si>
    <t>Millie Watts</t>
  </si>
  <si>
    <t>Emily Geake</t>
  </si>
  <si>
    <t>Deirdre McDermot</t>
  </si>
  <si>
    <t>Sian Robertson</t>
  </si>
  <si>
    <t>Miranda Heathcote</t>
  </si>
  <si>
    <t>Polly Moses</t>
  </si>
  <si>
    <t>Isabel Gowing</t>
  </si>
  <si>
    <t>Ed Coutts</t>
  </si>
  <si>
    <t>2022/23 Mansfield</t>
  </si>
  <si>
    <t>2022 Danson Park (exc sm)</t>
  </si>
  <si>
    <t>Oscar Cowling</t>
  </si>
  <si>
    <t>Alfred Everitt</t>
  </si>
  <si>
    <t>Thomas Beghein</t>
  </si>
  <si>
    <t>Isaac Arnott</t>
  </si>
  <si>
    <t>no runners</t>
  </si>
  <si>
    <t>Annabel Carter</t>
  </si>
  <si>
    <t>2022/23 Footscray Meadows</t>
  </si>
  <si>
    <t>European Cross Country Champs Trials</t>
  </si>
  <si>
    <t xml:space="preserve">Chris Olley 22nd </t>
  </si>
  <si>
    <t>Henry Pearce 48th</t>
  </si>
  <si>
    <t>Lucy Reid 49th</t>
  </si>
  <si>
    <t>Nicole Taylor 37th</t>
  </si>
  <si>
    <t xml:space="preserve">Chris Cohen 13th </t>
  </si>
  <si>
    <t>Henry Pearce 12th</t>
  </si>
  <si>
    <t>Andy Combs 50th</t>
  </si>
  <si>
    <t>Robbie Farnham-Rose 10th</t>
  </si>
  <si>
    <t>Nicole Taylor 19th</t>
  </si>
  <si>
    <t>Chris Cohen 16th</t>
  </si>
  <si>
    <t>Charlie Crick 10th</t>
  </si>
  <si>
    <t>Lucy Reid 38th</t>
  </si>
  <si>
    <t>Robbie Farnham-Rose 5th, Andy Combs 6th</t>
  </si>
  <si>
    <t>46th Grace Nicholls</t>
  </si>
  <si>
    <t>Laurie Probert 1st, Charlie Joslin-Allen 2nd</t>
  </si>
  <si>
    <t>Sam Crick 41st</t>
  </si>
  <si>
    <t>Charlie Crick 1st</t>
  </si>
  <si>
    <t>Henry Pearce 8th</t>
  </si>
  <si>
    <t>Nicole Taylor 25th</t>
  </si>
  <si>
    <t>Corey De'Ath 4th</t>
  </si>
  <si>
    <t>Sophie Foreman 8th</t>
  </si>
  <si>
    <t>Euan Nicholls 40th</t>
  </si>
  <si>
    <t>Charlie Crick 8th</t>
  </si>
  <si>
    <t>Chris Olley 21st</t>
  </si>
  <si>
    <t>Ashley Gibson 36th</t>
  </si>
  <si>
    <t>Tom Holden 10th</t>
  </si>
  <si>
    <t>Phoebe Barker 9th</t>
  </si>
  <si>
    <t>Katie Goodge 32nd</t>
  </si>
  <si>
    <t>Chris Olley 13th</t>
  </si>
  <si>
    <t>Lucy Reid 59th</t>
  </si>
  <si>
    <t>Jamie Goodge 42nd</t>
  </si>
  <si>
    <t>Phoebe Barker 7th</t>
  </si>
  <si>
    <t>Katie Goodge 29th</t>
  </si>
  <si>
    <t>Corey De'Ath 17th</t>
  </si>
  <si>
    <t>Lucy Reid 20th</t>
  </si>
  <si>
    <t>James Puxty 15th</t>
  </si>
  <si>
    <t>Fraser Gordon 13th</t>
  </si>
  <si>
    <t>Max Nicholls 60th</t>
  </si>
  <si>
    <t>Dan Schofield 71st</t>
  </si>
  <si>
    <t>Katie Goodge 12th</t>
  </si>
  <si>
    <t>Alasdair Kinloch 39th</t>
  </si>
  <si>
    <t>Nicole Taylor 34th</t>
  </si>
  <si>
    <t>Katie Goodge 40th</t>
  </si>
  <si>
    <t>Lily Slack 19th</t>
  </si>
  <si>
    <t>James Kingston 15th</t>
  </si>
  <si>
    <t>Katie Goodge 103rd</t>
  </si>
  <si>
    <t>Tom Claridge</t>
  </si>
  <si>
    <t>Ollie White</t>
  </si>
  <si>
    <t xml:space="preserve">Steve Strange </t>
  </si>
  <si>
    <t>2021 not held</t>
  </si>
  <si>
    <t>2022 Brands Hatch</t>
  </si>
  <si>
    <t>2023 Brands Hatch</t>
  </si>
  <si>
    <t>Noémie Thomson 2nd</t>
  </si>
  <si>
    <t>Neve Raymond 12th</t>
  </si>
  <si>
    <t>Purdey Hutchings 5th</t>
  </si>
  <si>
    <t>Jess Poland 12th</t>
  </si>
  <si>
    <t>Matthew Dubery 1st</t>
  </si>
  <si>
    <t>Tom Claridge 4th</t>
  </si>
  <si>
    <t>Toby Bawtree 1st</t>
  </si>
  <si>
    <t>Charlie Warren 2nd</t>
  </si>
  <si>
    <t>This i</t>
  </si>
  <si>
    <t>2022 Beckenham Place Park</t>
  </si>
  <si>
    <t>2023 Beckenham Place Park</t>
  </si>
  <si>
    <t>Charlie Warren 11th</t>
  </si>
  <si>
    <t>Toby Bawtree 6th</t>
  </si>
  <si>
    <t>Sophie Slack 79th</t>
  </si>
  <si>
    <t>George Hopkins 9th</t>
  </si>
  <si>
    <t>Ed Coutts 4th</t>
  </si>
  <si>
    <t xml:space="preserve">Millie Watts 46th </t>
  </si>
  <si>
    <t>Isabel Gowing 24th</t>
  </si>
  <si>
    <t>Harriet Woolley 38th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</si>
</sst>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  <charset val="204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3" fillId="0" borderId="0" xfId="0" applyFont="1"/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quotePrefix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0" borderId="3" xfId="0" quotePrefix="1" applyFont="1" applyBorder="1"/>
    <xf numFmtId="0" fontId="5" fillId="0" borderId="0" xfId="0" applyFont="1" applyAlignment="1">
      <alignment horizontal="center"/>
    </xf>
    <xf numFmtId="0" fontId="3" fillId="0" borderId="2" xfId="0" applyFont="1" applyBorder="1"/>
    <xf numFmtId="0" fontId="3" fillId="4" borderId="3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7" borderId="3" xfId="0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3" fillId="10" borderId="3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9" borderId="3" xfId="0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11" borderId="2" xfId="0" applyFont="1" applyFill="1" applyBorder="1" applyAlignment="1">
      <alignment horizontal="center"/>
    </xf>
    <xf numFmtId="0" fontId="5" fillId="11" borderId="1" xfId="0" applyFon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3" fillId="13" borderId="1" xfId="0" applyFont="1" applyFill="1" applyBorder="1" applyAlignment="1">
      <alignment horizontal="center"/>
    </xf>
    <xf numFmtId="0" fontId="3" fillId="13" borderId="3" xfId="0" applyFont="1" applyFill="1" applyBorder="1" applyAlignment="1">
      <alignment horizontal="center"/>
    </xf>
    <xf numFmtId="14" fontId="0" fillId="0" borderId="3" xfId="0" applyNumberFormat="1" applyBorder="1"/>
    <xf numFmtId="14" fontId="0" fillId="0" borderId="3" xfId="0" applyNumberFormat="1" applyBorder="1" applyAlignment="1">
      <alignment horizontal="center"/>
    </xf>
    <xf numFmtId="0" fontId="3" fillId="12" borderId="3" xfId="0" applyFont="1" applyFill="1" applyBorder="1" applyAlignment="1">
      <alignment horizontal="center"/>
    </xf>
    <xf numFmtId="0" fontId="3" fillId="12" borderId="2" xfId="0" applyFont="1" applyFill="1" applyBorder="1" applyAlignment="1">
      <alignment horizontal="center"/>
    </xf>
    <xf numFmtId="0" fontId="3" fillId="0" borderId="3" xfId="0" quotePrefix="1" applyFont="1" applyBorder="1" applyAlignment="1">
      <alignment horizontal="center"/>
    </xf>
    <xf numFmtId="0" fontId="0" fillId="14" borderId="2" xfId="0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1" fillId="0" borderId="0" xfId="0" applyFont="1"/>
    <xf numFmtId="0" fontId="6" fillId="0" borderId="3" xfId="0" applyFont="1" applyBorder="1"/>
    <xf numFmtId="0" fontId="0" fillId="7" borderId="5" xfId="0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0" fontId="0" fillId="16" borderId="3" xfId="0" applyFill="1" applyBorder="1" applyAlignment="1">
      <alignment horizontal="center"/>
    </xf>
    <xf numFmtId="0" fontId="0" fillId="16" borderId="0" xfId="0" applyFill="1" applyAlignment="1">
      <alignment horizontal="center"/>
    </xf>
    <xf numFmtId="0" fontId="3" fillId="16" borderId="3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6" fillId="0" borderId="2" xfId="0" applyFont="1" applyBorder="1"/>
    <xf numFmtId="0" fontId="1" fillId="0" borderId="3" xfId="0" applyFont="1" applyBorder="1"/>
    <xf numFmtId="0" fontId="6" fillId="8" borderId="3" xfId="0" applyFont="1" applyFill="1" applyBorder="1"/>
    <xf numFmtId="0" fontId="6" fillId="8" borderId="1" xfId="0" applyFont="1" applyFill="1" applyBorder="1"/>
    <xf numFmtId="0" fontId="6" fillId="8" borderId="2" xfId="0" applyFont="1" applyFill="1" applyBorder="1"/>
    <xf numFmtId="0" fontId="6" fillId="8" borderId="3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3" fillId="0" borderId="8" xfId="0" quotePrefix="1" applyFont="1" applyBorder="1"/>
    <xf numFmtId="0" fontId="0" fillId="0" borderId="8" xfId="0" applyBorder="1"/>
    <xf numFmtId="0" fontId="0" fillId="0" borderId="9" xfId="0" applyBorder="1"/>
    <xf numFmtId="0" fontId="3" fillId="7" borderId="2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0" fillId="17" borderId="3" xfId="0" applyFill="1" applyBorder="1" applyAlignment="1">
      <alignment horizontal="center"/>
    </xf>
    <xf numFmtId="0" fontId="0" fillId="17" borderId="1" xfId="0" applyFill="1" applyBorder="1" applyAlignment="1">
      <alignment horizontal="center"/>
    </xf>
    <xf numFmtId="0" fontId="5" fillId="17" borderId="1" xfId="0" applyFont="1" applyFill="1" applyBorder="1" applyAlignment="1">
      <alignment horizontal="center"/>
    </xf>
    <xf numFmtId="0" fontId="5" fillId="17" borderId="2" xfId="0" applyFont="1" applyFill="1" applyBorder="1" applyAlignment="1">
      <alignment horizontal="center"/>
    </xf>
    <xf numFmtId="0" fontId="0" fillId="17" borderId="2" xfId="0" applyFill="1" applyBorder="1" applyAlignment="1">
      <alignment horizontal="center"/>
    </xf>
    <xf numFmtId="0" fontId="5" fillId="17" borderId="3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7" borderId="0" xfId="0" applyFont="1" applyFill="1" applyAlignment="1">
      <alignment horizontal="center"/>
    </xf>
    <xf numFmtId="0" fontId="3" fillId="18" borderId="3" xfId="0" applyFont="1" applyFill="1" applyBorder="1" applyAlignment="1">
      <alignment horizontal="center"/>
    </xf>
    <xf numFmtId="0" fontId="0" fillId="18" borderId="3" xfId="0" applyFill="1" applyBorder="1" applyAlignment="1">
      <alignment horizontal="center"/>
    </xf>
    <xf numFmtId="14" fontId="0" fillId="0" borderId="2" xfId="0" applyNumberFormat="1" applyBorder="1"/>
    <xf numFmtId="14" fontId="3" fillId="0" borderId="3" xfId="0" applyNumberFormat="1" applyFont="1" applyBorder="1"/>
    <xf numFmtId="0" fontId="0" fillId="8" borderId="1" xfId="0" applyFill="1" applyBorder="1"/>
    <xf numFmtId="0" fontId="0" fillId="8" borderId="3" xfId="0" applyFill="1" applyBorder="1"/>
    <xf numFmtId="0" fontId="0" fillId="8" borderId="2" xfId="0" applyFill="1" applyBorder="1"/>
    <xf numFmtId="14" fontId="1" fillId="8" borderId="1" xfId="0" quotePrefix="1" applyNumberFormat="1" applyFont="1" applyFill="1" applyBorder="1" applyAlignment="1">
      <alignment horizontal="right"/>
    </xf>
    <xf numFmtId="0" fontId="0" fillId="8" borderId="3" xfId="0" applyFill="1" applyBorder="1" applyAlignment="1">
      <alignment horizontal="right"/>
    </xf>
    <xf numFmtId="0" fontId="1" fillId="8" borderId="3" xfId="0" quotePrefix="1" applyFont="1" applyFill="1" applyBorder="1" applyAlignment="1">
      <alignment horizontal="right"/>
    </xf>
    <xf numFmtId="0" fontId="1" fillId="8" borderId="2" xfId="0" quotePrefix="1" applyFont="1" applyFill="1" applyBorder="1" applyAlignment="1">
      <alignment horizontal="right"/>
    </xf>
    <xf numFmtId="0" fontId="0" fillId="8" borderId="1" xfId="0" applyFill="1" applyBorder="1" applyAlignment="1">
      <alignment horizontal="right"/>
    </xf>
    <xf numFmtId="0" fontId="0" fillId="8" borderId="2" xfId="0" applyFill="1" applyBorder="1" applyAlignment="1">
      <alignment horizontal="right"/>
    </xf>
    <xf numFmtId="0" fontId="1" fillId="8" borderId="1" xfId="0" quotePrefix="1" applyFont="1" applyFill="1" applyBorder="1" applyAlignment="1">
      <alignment horizontal="right"/>
    </xf>
    <xf numFmtId="0" fontId="0" fillId="8" borderId="3" xfId="0" quotePrefix="1" applyFill="1" applyBorder="1"/>
    <xf numFmtId="0" fontId="0" fillId="8" borderId="3" xfId="0" quotePrefix="1" applyFill="1" applyBorder="1" applyAlignment="1">
      <alignment horizontal="right"/>
    </xf>
    <xf numFmtId="0" fontId="0" fillId="8" borderId="1" xfId="0" quotePrefix="1" applyFill="1" applyBorder="1" applyAlignment="1">
      <alignment horizontal="right"/>
    </xf>
    <xf numFmtId="0" fontId="6" fillId="0" borderId="0" xfId="0" applyFont="1" applyAlignment="1">
      <alignment horizontal="right"/>
    </xf>
    <xf numFmtId="14" fontId="0" fillId="0" borderId="1" xfId="0" applyNumberFormat="1" applyBorder="1"/>
    <xf numFmtId="0" fontId="1" fillId="0" borderId="1" xfId="0" applyFont="1" applyBorder="1"/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1" fillId="0" borderId="2" xfId="0" applyFont="1" applyBorder="1"/>
    <xf numFmtId="0" fontId="0" fillId="0" borderId="2" xfId="0" applyBorder="1" applyAlignment="1">
      <alignment horizontal="right"/>
    </xf>
    <xf numFmtId="0" fontId="1" fillId="0" borderId="3" xfId="0" quotePrefix="1" applyFont="1" applyBorder="1" applyAlignment="1">
      <alignment horizontal="right"/>
    </xf>
    <xf numFmtId="16" fontId="1" fillId="0" borderId="2" xfId="0" quotePrefix="1" applyNumberFormat="1" applyFont="1" applyBorder="1" applyAlignment="1">
      <alignment horizontal="right"/>
    </xf>
    <xf numFmtId="0" fontId="1" fillId="0" borderId="1" xfId="0" quotePrefix="1" applyFont="1" applyBorder="1" applyAlignment="1">
      <alignment horizontal="right"/>
    </xf>
    <xf numFmtId="14" fontId="1" fillId="0" borderId="2" xfId="0" applyNumberFormat="1" applyFont="1" applyBorder="1"/>
    <xf numFmtId="0" fontId="1" fillId="0" borderId="2" xfId="0" quotePrefix="1" applyFont="1" applyBorder="1" applyAlignment="1">
      <alignment horizontal="right"/>
    </xf>
    <xf numFmtId="0" fontId="1" fillId="0" borderId="3" xfId="0" quotePrefix="1" applyFont="1" applyBorder="1"/>
    <xf numFmtId="0" fontId="0" fillId="0" borderId="3" xfId="0" quotePrefix="1" applyBorder="1" applyAlignment="1">
      <alignment horizontal="right"/>
    </xf>
    <xf numFmtId="0" fontId="0" fillId="0" borderId="1" xfId="0" quotePrefix="1" applyBorder="1" applyAlignment="1">
      <alignment horizontal="right"/>
    </xf>
    <xf numFmtId="0" fontId="0" fillId="0" borderId="0" xfId="0" applyAlignment="1">
      <alignment horizontal="right"/>
    </xf>
    <xf numFmtId="0" fontId="6" fillId="0" borderId="3" xfId="0" applyFont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1" fillId="7" borderId="1" xfId="0" applyFont="1" applyFill="1" applyBorder="1"/>
    <xf numFmtId="0" fontId="6" fillId="7" borderId="2" xfId="0" applyFont="1" applyFill="1" applyBorder="1" applyAlignment="1">
      <alignment horizontal="center"/>
    </xf>
    <xf numFmtId="0" fontId="1" fillId="7" borderId="0" xfId="0" applyFont="1" applyFill="1"/>
    <xf numFmtId="0" fontId="1" fillId="7" borderId="3" xfId="0" applyFont="1" applyFill="1" applyBorder="1"/>
    <xf numFmtId="0" fontId="1" fillId="7" borderId="2" xfId="0" applyFont="1" applyFill="1" applyBorder="1"/>
    <xf numFmtId="0" fontId="6" fillId="7" borderId="3" xfId="0" applyFont="1" applyFill="1" applyBorder="1"/>
    <xf numFmtId="0" fontId="3" fillId="7" borderId="1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/>
    <xf numFmtId="0" fontId="1" fillId="19" borderId="3" xfId="0" quotePrefix="1" applyFont="1" applyFill="1" applyBorder="1" applyAlignment="1">
      <alignment horizontal="right"/>
    </xf>
    <xf numFmtId="0" fontId="1" fillId="8" borderId="2" xfId="0" applyFont="1" applyFill="1" applyBorder="1" applyAlignment="1">
      <alignment horizontal="center"/>
    </xf>
    <xf numFmtId="0" fontId="6" fillId="0" borderId="2" xfId="0" quotePrefix="1" applyFont="1" applyBorder="1" applyAlignment="1">
      <alignment horizontal="center"/>
    </xf>
    <xf numFmtId="0" fontId="0" fillId="7" borderId="1" xfId="0" applyFill="1" applyBorder="1"/>
    <xf numFmtId="0" fontId="6" fillId="7" borderId="2" xfId="0" quotePrefix="1" applyFont="1" applyFill="1" applyBorder="1" applyAlignment="1">
      <alignment horizontal="center"/>
    </xf>
    <xf numFmtId="0" fontId="0" fillId="7" borderId="0" xfId="0" applyFill="1"/>
    <xf numFmtId="0" fontId="0" fillId="7" borderId="3" xfId="0" applyFill="1" applyBorder="1"/>
    <xf numFmtId="0" fontId="0" fillId="7" borderId="2" xfId="0" applyFill="1" applyBorder="1"/>
    <xf numFmtId="0" fontId="1" fillId="0" borderId="5" xfId="0" applyFont="1" applyBorder="1" applyAlignment="1">
      <alignment horizontal="center"/>
    </xf>
    <xf numFmtId="0" fontId="6" fillId="8" borderId="0" xfId="0" applyFont="1" applyFill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quotePrefix="1" applyFont="1" applyBorder="1" applyAlignment="1">
      <alignment horizontal="center"/>
    </xf>
    <xf numFmtId="0" fontId="0" fillId="8" borderId="0" xfId="0" applyFill="1"/>
    <xf numFmtId="0" fontId="1" fillId="0" borderId="0" xfId="0" applyFont="1" applyAlignment="1">
      <alignment horizontal="left"/>
    </xf>
    <xf numFmtId="0" fontId="3" fillId="7" borderId="1" xfId="0" applyFont="1" applyFill="1" applyBorder="1"/>
    <xf numFmtId="0" fontId="3" fillId="7" borderId="2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20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R292"/>
  <sheetViews>
    <sheetView zoomScale="97" zoomScaleNormal="97" workbookViewId="0">
      <pane xSplit="4" ySplit="2" topLeftCell="CI108" activePane="bottomRight" state="frozen"/>
      <selection pane="topRight" activeCell="D1" sqref="D1"/>
      <selection pane="bottomLeft" activeCell="A3" sqref="A3"/>
      <selection pane="bottomRight" activeCell="BS116" sqref="BS116"/>
    </sheetView>
  </sheetViews>
  <sheetFormatPr baseColWidth="10" defaultColWidth="8.83203125" defaultRowHeight="13" x14ac:dyDescent="0.15"/>
  <cols>
    <col min="1" max="1" width="39.6640625" bestFit="1" customWidth="1"/>
    <col min="2" max="2" width="30.83203125" customWidth="1"/>
    <col min="8" max="12" width="9.1640625" style="1" customWidth="1"/>
    <col min="13" max="14" width="10.6640625" style="1" customWidth="1"/>
    <col min="16" max="18" width="9.1640625" customWidth="1"/>
    <col min="19" max="23" width="9.1640625" style="1" customWidth="1"/>
    <col min="24" max="24" width="9.1640625" style="85" customWidth="1"/>
    <col min="25" max="25" width="9.1640625" style="1" customWidth="1"/>
    <col min="26" max="26" width="10" style="1" bestFit="1" customWidth="1"/>
    <col min="27" max="27" width="9.6640625" bestFit="1" customWidth="1"/>
    <col min="28" max="28" width="9.1640625" customWidth="1"/>
    <col min="29" max="29" width="11.5" customWidth="1"/>
    <col min="30" max="30" width="10.1640625" bestFit="1" customWidth="1"/>
    <col min="31" max="32" width="9.1640625" style="1" customWidth="1"/>
    <col min="33" max="33" width="10.6640625" style="1" bestFit="1" customWidth="1"/>
    <col min="34" max="34" width="11.5" style="1" bestFit="1" customWidth="1"/>
    <col min="35" max="47" width="9.1640625" style="1" customWidth="1"/>
    <col min="48" max="48" width="11.1640625" style="1" customWidth="1"/>
    <col min="49" max="49" width="16" bestFit="1" customWidth="1"/>
    <col min="50" max="50" width="19.5" bestFit="1" customWidth="1"/>
    <col min="51" max="51" width="14.83203125" style="1" bestFit="1" customWidth="1"/>
    <col min="52" max="52" width="15.6640625" style="1" bestFit="1" customWidth="1"/>
    <col min="53" max="53" width="17" style="1" customWidth="1"/>
    <col min="54" max="54" width="25.6640625" style="1" bestFit="1" customWidth="1"/>
    <col min="55" max="56" width="18.1640625" style="1" bestFit="1" customWidth="1"/>
    <col min="57" max="57" width="21.5" style="1" bestFit="1" customWidth="1"/>
    <col min="58" max="58" width="17.33203125" style="1" bestFit="1" customWidth="1"/>
    <col min="59" max="59" width="17.5" style="1" bestFit="1" customWidth="1"/>
    <col min="60" max="60" width="17.33203125" style="1" bestFit="1" customWidth="1"/>
    <col min="61" max="61" width="26.1640625" style="1" bestFit="1" customWidth="1"/>
    <col min="62" max="62" width="28" style="1" bestFit="1" customWidth="1"/>
    <col min="63" max="63" width="33.1640625" style="1" bestFit="1" customWidth="1"/>
    <col min="64" max="64" width="16.6640625" style="1" bestFit="1" customWidth="1"/>
    <col min="65" max="65" width="18.83203125" style="1" customWidth="1"/>
    <col min="66" max="67" width="21.1640625" style="1" bestFit="1" customWidth="1"/>
    <col min="68" max="68" width="8.83203125" style="161"/>
    <col min="69" max="69" width="19" style="168" bestFit="1" customWidth="1"/>
    <col min="70" max="70" width="9.6640625" bestFit="1" customWidth="1"/>
    <col min="89" max="89" width="8.83203125" style="90"/>
  </cols>
  <sheetData>
    <row r="1" spans="1:89" s="2" customForma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S1" s="7"/>
      <c r="T1" s="7"/>
      <c r="U1" s="7"/>
      <c r="V1" s="7"/>
      <c r="W1" s="7"/>
      <c r="X1" s="165"/>
      <c r="Y1" s="7"/>
      <c r="Z1" s="7"/>
      <c r="AA1" s="7"/>
      <c r="AB1" s="7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159"/>
      <c r="BQ1" s="3"/>
      <c r="CK1" s="180"/>
    </row>
    <row r="2" spans="1:89" s="4" customFormat="1" ht="14" thickBot="1" x14ac:dyDescent="0.2">
      <c r="A2" s="8" t="s">
        <v>4</v>
      </c>
      <c r="B2" s="8"/>
      <c r="C2" s="8" t="s">
        <v>0</v>
      </c>
      <c r="D2" s="8" t="s">
        <v>1</v>
      </c>
      <c r="E2" s="18" t="s">
        <v>80</v>
      </c>
      <c r="F2" s="18" t="s">
        <v>79</v>
      </c>
      <c r="G2" s="8" t="s">
        <v>39</v>
      </c>
      <c r="H2" s="8" t="s">
        <v>2</v>
      </c>
      <c r="I2" s="8" t="s">
        <v>3</v>
      </c>
      <c r="J2" s="8" t="s">
        <v>33</v>
      </c>
      <c r="K2" s="8" t="s">
        <v>55</v>
      </c>
      <c r="L2" s="8" t="s">
        <v>89</v>
      </c>
      <c r="M2" s="8" t="s">
        <v>335</v>
      </c>
      <c r="N2" s="8" t="s">
        <v>457</v>
      </c>
      <c r="O2" s="8" t="s">
        <v>519</v>
      </c>
      <c r="P2" s="8" t="s">
        <v>702</v>
      </c>
      <c r="Q2" s="8" t="s">
        <v>761</v>
      </c>
      <c r="R2" s="8" t="s">
        <v>810</v>
      </c>
      <c r="S2" s="8" t="s">
        <v>865</v>
      </c>
      <c r="T2" s="8" t="s">
        <v>943</v>
      </c>
      <c r="U2" s="8" t="s">
        <v>1009</v>
      </c>
      <c r="V2" s="8" t="s">
        <v>1057</v>
      </c>
      <c r="W2" s="8" t="s">
        <v>1116</v>
      </c>
      <c r="X2" s="111" t="s">
        <v>1516</v>
      </c>
      <c r="Y2" s="8" t="s">
        <v>1517</v>
      </c>
      <c r="Z2" s="8" t="s">
        <v>1601</v>
      </c>
      <c r="AA2" s="8" t="s">
        <v>0</v>
      </c>
      <c r="AB2" s="8" t="s">
        <v>1</v>
      </c>
      <c r="AC2" s="8" t="s">
        <v>0</v>
      </c>
      <c r="AD2" s="8" t="s">
        <v>1</v>
      </c>
      <c r="AE2" s="18" t="s">
        <v>343</v>
      </c>
      <c r="AF2" s="18" t="s">
        <v>344</v>
      </c>
      <c r="AG2" s="18" t="s">
        <v>346</v>
      </c>
      <c r="AH2" s="18" t="s">
        <v>349</v>
      </c>
      <c r="AI2" s="18" t="s">
        <v>350</v>
      </c>
      <c r="AJ2" s="8" t="s">
        <v>356</v>
      </c>
      <c r="AK2" s="8" t="s">
        <v>416</v>
      </c>
      <c r="AL2" s="8" t="s">
        <v>409</v>
      </c>
      <c r="AM2" s="18" t="s">
        <v>358</v>
      </c>
      <c r="AN2" s="8" t="s">
        <v>403</v>
      </c>
      <c r="AO2" s="8" t="s">
        <v>404</v>
      </c>
      <c r="AP2" s="8" t="s">
        <v>410</v>
      </c>
      <c r="AQ2" s="8" t="s">
        <v>362</v>
      </c>
      <c r="AR2" s="8" t="s">
        <v>427</v>
      </c>
      <c r="AS2" s="8" t="s">
        <v>428</v>
      </c>
      <c r="AT2" s="8" t="s">
        <v>360</v>
      </c>
      <c r="AU2" s="8" t="s">
        <v>429</v>
      </c>
      <c r="AV2" s="8" t="s">
        <v>430</v>
      </c>
      <c r="AW2" s="18" t="s">
        <v>80</v>
      </c>
      <c r="AX2" s="18" t="s">
        <v>79</v>
      </c>
      <c r="AY2" s="8" t="s">
        <v>39</v>
      </c>
      <c r="AZ2" s="8" t="s">
        <v>2</v>
      </c>
      <c r="BA2" s="8" t="s">
        <v>3</v>
      </c>
      <c r="BB2" s="8" t="s">
        <v>33</v>
      </c>
      <c r="BC2" s="8" t="s">
        <v>55</v>
      </c>
      <c r="BD2" s="8" t="s">
        <v>89</v>
      </c>
      <c r="BE2" s="8" t="s">
        <v>335</v>
      </c>
      <c r="BF2" s="8" t="s">
        <v>457</v>
      </c>
      <c r="BG2" s="8" t="s">
        <v>519</v>
      </c>
      <c r="BH2" s="8" t="s">
        <v>702</v>
      </c>
      <c r="BI2" s="8" t="s">
        <v>761</v>
      </c>
      <c r="BJ2" s="8" t="s">
        <v>810</v>
      </c>
      <c r="BK2" s="8" t="s">
        <v>865</v>
      </c>
      <c r="BL2" s="8" t="s">
        <v>943</v>
      </c>
      <c r="BM2" s="8" t="s">
        <v>1009</v>
      </c>
      <c r="BN2" s="8" t="s">
        <v>1057</v>
      </c>
      <c r="BO2" s="8" t="s">
        <v>1116</v>
      </c>
      <c r="BP2" s="160" t="s">
        <v>1516</v>
      </c>
      <c r="BQ2" s="8" t="s">
        <v>1517</v>
      </c>
      <c r="BR2" s="120" t="s">
        <v>1602</v>
      </c>
      <c r="CK2" s="120"/>
    </row>
    <row r="3" spans="1:89" s="2" customFormat="1" x14ac:dyDescent="0.15">
      <c r="A3" s="181" t="s">
        <v>944</v>
      </c>
      <c r="B3" s="181"/>
      <c r="C3" s="7" t="s">
        <v>946</v>
      </c>
      <c r="D3" s="7" t="s">
        <v>12</v>
      </c>
      <c r="E3" s="182"/>
      <c r="F3" s="182"/>
      <c r="G3" s="7"/>
      <c r="H3" s="7"/>
      <c r="I3" s="7"/>
      <c r="J3" s="7"/>
      <c r="K3" s="7">
        <v>2</v>
      </c>
      <c r="L3" s="7">
        <v>0</v>
      </c>
      <c r="M3" s="7">
        <v>1</v>
      </c>
      <c r="N3" s="7">
        <v>1</v>
      </c>
      <c r="O3" s="7">
        <v>0</v>
      </c>
      <c r="P3" s="7">
        <v>4</v>
      </c>
      <c r="Q3" s="7">
        <v>1</v>
      </c>
      <c r="R3" s="7">
        <v>2</v>
      </c>
      <c r="S3" s="7">
        <v>2</v>
      </c>
      <c r="T3" s="7">
        <v>2</v>
      </c>
      <c r="U3" s="7">
        <v>2</v>
      </c>
      <c r="V3" s="7">
        <v>0</v>
      </c>
      <c r="W3" s="7">
        <v>0</v>
      </c>
      <c r="X3" s="165"/>
      <c r="Y3" s="7">
        <v>1</v>
      </c>
      <c r="Z3" s="7">
        <v>0</v>
      </c>
      <c r="AB3" s="7"/>
      <c r="AC3" s="7"/>
      <c r="AD3" s="7"/>
      <c r="AE3" s="182"/>
      <c r="AF3" s="182"/>
      <c r="AG3" s="182"/>
      <c r="AH3" s="182"/>
      <c r="AI3" s="182"/>
      <c r="AJ3" s="7"/>
      <c r="AK3" s="7"/>
      <c r="AL3" s="7"/>
      <c r="AM3" s="182"/>
      <c r="AN3" s="7"/>
      <c r="AO3" s="7"/>
      <c r="AP3" s="7"/>
      <c r="AQ3" s="7"/>
      <c r="AR3" s="7"/>
      <c r="AS3" s="7"/>
      <c r="AT3" s="7"/>
      <c r="AU3" s="7"/>
      <c r="AV3" s="7"/>
      <c r="AW3" s="182"/>
      <c r="AX3" s="182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3"/>
      <c r="BN3" s="3"/>
      <c r="BO3" s="3"/>
      <c r="BP3" s="159"/>
      <c r="BQ3" s="3"/>
      <c r="BS3" s="182"/>
      <c r="BT3" s="182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K3" s="180"/>
    </row>
    <row r="4" spans="1:89" s="9" customFormat="1" x14ac:dyDescent="0.15">
      <c r="A4" s="42" t="s">
        <v>945</v>
      </c>
      <c r="B4" s="42"/>
      <c r="C4" s="12" t="s">
        <v>946</v>
      </c>
      <c r="D4" s="12" t="s">
        <v>11</v>
      </c>
      <c r="E4" s="75"/>
      <c r="F4" s="75"/>
      <c r="G4" s="12"/>
      <c r="H4" s="12"/>
      <c r="I4" s="12"/>
      <c r="J4" s="12"/>
      <c r="K4" s="12">
        <v>4</v>
      </c>
      <c r="L4" s="12">
        <v>0</v>
      </c>
      <c r="M4" s="12">
        <v>0</v>
      </c>
      <c r="N4" s="12">
        <v>0</v>
      </c>
      <c r="O4" s="12">
        <v>1</v>
      </c>
      <c r="P4" s="12">
        <v>2</v>
      </c>
      <c r="Q4" s="12">
        <v>2</v>
      </c>
      <c r="R4" s="12">
        <v>2</v>
      </c>
      <c r="S4" s="12">
        <v>2</v>
      </c>
      <c r="T4" s="12">
        <v>0</v>
      </c>
      <c r="U4" s="12">
        <v>2</v>
      </c>
      <c r="V4" s="12">
        <v>0</v>
      </c>
      <c r="W4" s="12">
        <v>0</v>
      </c>
      <c r="X4" s="46"/>
      <c r="Y4" s="12">
        <v>0</v>
      </c>
      <c r="Z4" s="12">
        <v>0</v>
      </c>
      <c r="AA4" s="12" t="s">
        <v>946</v>
      </c>
      <c r="AB4" s="12" t="s">
        <v>11</v>
      </c>
      <c r="AC4" s="12"/>
      <c r="AD4" s="12"/>
      <c r="AE4" s="75"/>
      <c r="AF4" s="75"/>
      <c r="AG4" s="75"/>
      <c r="AH4" s="75"/>
      <c r="AI4" s="75"/>
      <c r="AJ4" s="12"/>
      <c r="AK4" s="12"/>
      <c r="AL4" s="12"/>
      <c r="AM4" s="75"/>
      <c r="AN4" s="12"/>
      <c r="AO4" s="12"/>
      <c r="AP4" s="12"/>
      <c r="AQ4" s="12"/>
      <c r="AR4" s="12"/>
      <c r="AS4" s="12"/>
      <c r="AT4" s="12"/>
      <c r="AU4" s="12"/>
      <c r="AV4" s="12"/>
      <c r="AW4" s="75"/>
      <c r="AX4" s="75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0"/>
      <c r="BN4" s="10"/>
      <c r="BO4" s="10"/>
      <c r="BP4" s="162"/>
      <c r="BQ4" s="10"/>
      <c r="BS4" s="75"/>
      <c r="BT4" s="75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K4" s="155"/>
    </row>
    <row r="5" spans="1:89" s="9" customFormat="1" x14ac:dyDescent="0.15">
      <c r="A5" s="12"/>
      <c r="B5" s="12"/>
      <c r="C5" s="12" t="s">
        <v>946</v>
      </c>
      <c r="D5" s="12" t="s">
        <v>15</v>
      </c>
      <c r="E5" s="75"/>
      <c r="F5" s="75"/>
      <c r="G5" s="12"/>
      <c r="H5" s="12"/>
      <c r="I5" s="12"/>
      <c r="J5" s="12"/>
      <c r="K5" s="12">
        <f t="shared" ref="K5:S5" si="0">SUM(K3:K4)</f>
        <v>6</v>
      </c>
      <c r="L5" s="12">
        <f t="shared" si="0"/>
        <v>0</v>
      </c>
      <c r="M5" s="12">
        <f t="shared" si="0"/>
        <v>1</v>
      </c>
      <c r="N5" s="12">
        <f t="shared" si="0"/>
        <v>1</v>
      </c>
      <c r="O5" s="12">
        <f t="shared" si="0"/>
        <v>1</v>
      </c>
      <c r="P5" s="12">
        <f t="shared" si="0"/>
        <v>6</v>
      </c>
      <c r="Q5" s="12">
        <f t="shared" si="0"/>
        <v>3</v>
      </c>
      <c r="R5" s="12">
        <f t="shared" si="0"/>
        <v>4</v>
      </c>
      <c r="S5" s="12">
        <f t="shared" si="0"/>
        <v>4</v>
      </c>
      <c r="T5" s="12">
        <f>SUM(T3:T4)</f>
        <v>2</v>
      </c>
      <c r="U5" s="12">
        <f>SUM(U3:U4)</f>
        <v>4</v>
      </c>
      <c r="V5" s="12">
        <f>SUM(V3:V4)</f>
        <v>0</v>
      </c>
      <c r="W5" s="12">
        <f>SUM(W3:W4)</f>
        <v>0</v>
      </c>
      <c r="X5" s="46"/>
      <c r="Y5" s="12">
        <f>SUM(Y3:Y4)</f>
        <v>1</v>
      </c>
      <c r="Z5" s="12">
        <f>SUM(Z3:Z4)</f>
        <v>0</v>
      </c>
      <c r="AA5" s="12" t="s">
        <v>946</v>
      </c>
      <c r="AB5" s="12" t="s">
        <v>15</v>
      </c>
      <c r="AC5" s="12"/>
      <c r="AD5" s="12"/>
      <c r="AE5" s="75"/>
      <c r="AF5" s="75"/>
      <c r="AG5" s="75"/>
      <c r="AH5" s="75"/>
      <c r="AI5" s="75"/>
      <c r="AJ5" s="12"/>
      <c r="AK5" s="12"/>
      <c r="AL5" s="12"/>
      <c r="AM5" s="75"/>
      <c r="AN5" s="12"/>
      <c r="AO5" s="12"/>
      <c r="AP5" s="12"/>
      <c r="AQ5" s="12"/>
      <c r="AR5" s="12"/>
      <c r="AS5" s="12"/>
      <c r="AT5" s="12"/>
      <c r="AU5" s="12"/>
      <c r="AV5" s="12"/>
      <c r="AW5" s="75"/>
      <c r="AX5" s="75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0"/>
      <c r="BN5" s="10"/>
      <c r="BO5" s="10"/>
      <c r="BP5" s="162"/>
      <c r="BQ5" s="10"/>
      <c r="BS5" s="75"/>
      <c r="BT5" s="75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K5" s="155"/>
    </row>
    <row r="6" spans="1:89" s="9" customFormat="1" x14ac:dyDescent="0.15">
      <c r="A6" s="12"/>
      <c r="B6" s="12"/>
      <c r="C6" s="12" t="s">
        <v>947</v>
      </c>
      <c r="D6" s="12" t="s">
        <v>12</v>
      </c>
      <c r="E6" s="75"/>
      <c r="F6" s="75"/>
      <c r="G6" s="12"/>
      <c r="H6" s="12"/>
      <c r="I6" s="12"/>
      <c r="J6" s="12"/>
      <c r="K6" s="12" t="s">
        <v>64</v>
      </c>
      <c r="L6" s="12">
        <v>7</v>
      </c>
      <c r="M6" s="12">
        <v>7</v>
      </c>
      <c r="N6" s="12">
        <v>9</v>
      </c>
      <c r="O6" s="12">
        <v>8</v>
      </c>
      <c r="P6" s="12">
        <v>9</v>
      </c>
      <c r="Q6" s="12">
        <v>9</v>
      </c>
      <c r="R6" s="12">
        <v>9</v>
      </c>
      <c r="S6" s="12">
        <v>7</v>
      </c>
      <c r="T6" s="12">
        <v>13</v>
      </c>
      <c r="U6" s="12">
        <v>11</v>
      </c>
      <c r="V6" s="12">
        <v>9</v>
      </c>
      <c r="W6" s="12">
        <v>10</v>
      </c>
      <c r="X6" s="46"/>
      <c r="Y6" s="12">
        <v>10</v>
      </c>
      <c r="Z6" s="12">
        <v>9</v>
      </c>
      <c r="AA6" s="12" t="s">
        <v>947</v>
      </c>
      <c r="AB6" s="12" t="s">
        <v>12</v>
      </c>
      <c r="AC6" s="12"/>
      <c r="AD6" s="12"/>
      <c r="AE6" s="75"/>
      <c r="AF6" s="75"/>
      <c r="AG6" s="75"/>
      <c r="AH6" s="75"/>
      <c r="AI6" s="75"/>
      <c r="AJ6" s="12"/>
      <c r="AK6" s="12"/>
      <c r="AL6" s="12"/>
      <c r="AM6" s="75"/>
      <c r="AN6" s="12"/>
      <c r="AO6" s="12"/>
      <c r="AP6" s="12"/>
      <c r="AQ6" s="12"/>
      <c r="AR6" s="12"/>
      <c r="AS6" s="12"/>
      <c r="AT6" s="12"/>
      <c r="AU6" s="12"/>
      <c r="AV6" s="12"/>
      <c r="AW6" s="75"/>
      <c r="AX6" s="75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0"/>
      <c r="BN6" s="10"/>
      <c r="BO6" s="10"/>
      <c r="BP6" s="162"/>
      <c r="BQ6" s="10"/>
      <c r="BS6" s="75"/>
      <c r="BT6" s="75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K6" s="155"/>
    </row>
    <row r="7" spans="1:89" s="9" customFormat="1" x14ac:dyDescent="0.15">
      <c r="A7" s="12"/>
      <c r="B7" s="12"/>
      <c r="C7" s="12" t="s">
        <v>947</v>
      </c>
      <c r="D7" s="12" t="s">
        <v>11</v>
      </c>
      <c r="E7" s="75"/>
      <c r="F7" s="75"/>
      <c r="G7" s="12"/>
      <c r="H7" s="12"/>
      <c r="I7" s="12"/>
      <c r="J7" s="12"/>
      <c r="K7" s="12" t="s">
        <v>64</v>
      </c>
      <c r="L7" s="12">
        <v>15</v>
      </c>
      <c r="M7" s="12">
        <v>12</v>
      </c>
      <c r="N7" s="12">
        <v>12</v>
      </c>
      <c r="O7" s="12">
        <v>10</v>
      </c>
      <c r="P7" s="12">
        <v>12</v>
      </c>
      <c r="Q7" s="12">
        <v>12</v>
      </c>
      <c r="R7" s="12">
        <v>12</v>
      </c>
      <c r="S7" s="12">
        <v>16</v>
      </c>
      <c r="T7" s="12">
        <v>14</v>
      </c>
      <c r="U7" s="12">
        <v>16</v>
      </c>
      <c r="V7" s="12">
        <v>24</v>
      </c>
      <c r="W7" s="12">
        <v>18</v>
      </c>
      <c r="X7" s="46"/>
      <c r="Y7" s="12">
        <v>5</v>
      </c>
      <c r="Z7" s="12">
        <v>18</v>
      </c>
      <c r="AA7" s="12" t="s">
        <v>947</v>
      </c>
      <c r="AB7" s="12" t="s">
        <v>11</v>
      </c>
      <c r="AC7" s="12"/>
      <c r="AD7" s="12"/>
      <c r="AE7" s="75"/>
      <c r="AF7" s="75"/>
      <c r="AG7" s="75"/>
      <c r="AH7" s="75"/>
      <c r="AI7" s="75"/>
      <c r="AJ7" s="12"/>
      <c r="AK7" s="12"/>
      <c r="AL7" s="12"/>
      <c r="AM7" s="75"/>
      <c r="AN7" s="12"/>
      <c r="AO7" s="12"/>
      <c r="AP7" s="12"/>
      <c r="AQ7" s="12"/>
      <c r="AR7" s="12"/>
      <c r="AS7" s="12"/>
      <c r="AT7" s="12"/>
      <c r="AU7" s="12"/>
      <c r="AV7" s="12"/>
      <c r="AW7" s="75"/>
      <c r="AX7" s="75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0"/>
      <c r="BN7" s="10"/>
      <c r="BO7" s="10"/>
      <c r="BP7" s="162"/>
      <c r="BQ7" s="10"/>
      <c r="BS7" s="75"/>
      <c r="BT7" s="75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K7" s="155"/>
    </row>
    <row r="8" spans="1:89" s="9" customFormat="1" x14ac:dyDescent="0.15">
      <c r="A8" s="12"/>
      <c r="B8" s="12"/>
      <c r="C8" s="12" t="s">
        <v>947</v>
      </c>
      <c r="D8" s="12" t="s">
        <v>15</v>
      </c>
      <c r="E8" s="75"/>
      <c r="F8" s="75"/>
      <c r="G8" s="12"/>
      <c r="H8" s="12"/>
      <c r="I8" s="12"/>
      <c r="J8" s="12"/>
      <c r="K8" s="12"/>
      <c r="L8" s="12">
        <f t="shared" ref="L8:S8" si="1">SUM(L6:L7)</f>
        <v>22</v>
      </c>
      <c r="M8" s="12">
        <f t="shared" si="1"/>
        <v>19</v>
      </c>
      <c r="N8" s="12">
        <f t="shared" si="1"/>
        <v>21</v>
      </c>
      <c r="O8" s="12">
        <f t="shared" si="1"/>
        <v>18</v>
      </c>
      <c r="P8" s="12">
        <f t="shared" si="1"/>
        <v>21</v>
      </c>
      <c r="Q8" s="12">
        <f t="shared" si="1"/>
        <v>21</v>
      </c>
      <c r="R8" s="12">
        <f t="shared" si="1"/>
        <v>21</v>
      </c>
      <c r="S8" s="12">
        <f t="shared" si="1"/>
        <v>23</v>
      </c>
      <c r="T8" s="12">
        <f>SUM(T6:T7)</f>
        <v>27</v>
      </c>
      <c r="U8" s="12">
        <f>SUM(U6:U7)</f>
        <v>27</v>
      </c>
      <c r="V8" s="12">
        <f>SUM(V6:V7)</f>
        <v>33</v>
      </c>
      <c r="W8" s="12">
        <f>SUM(W6:W7)</f>
        <v>28</v>
      </c>
      <c r="X8" s="46"/>
      <c r="Y8" s="12">
        <f>SUM(Y6:Y7)</f>
        <v>15</v>
      </c>
      <c r="Z8" s="12">
        <f>SUM(Z6:Z7)</f>
        <v>27</v>
      </c>
      <c r="AA8" s="12" t="s">
        <v>947</v>
      </c>
      <c r="AB8" s="12" t="s">
        <v>15</v>
      </c>
      <c r="AC8" s="12"/>
      <c r="AD8" s="12"/>
      <c r="AE8" s="75"/>
      <c r="AF8" s="75"/>
      <c r="AG8" s="75"/>
      <c r="AH8" s="75"/>
      <c r="AI8" s="75"/>
      <c r="AJ8" s="12"/>
      <c r="AK8" s="12"/>
      <c r="AL8" s="12"/>
      <c r="AM8" s="75"/>
      <c r="AN8" s="12"/>
      <c r="AO8" s="12"/>
      <c r="AP8" s="12"/>
      <c r="AQ8" s="12"/>
      <c r="AR8" s="12"/>
      <c r="AS8" s="12"/>
      <c r="AT8" s="12"/>
      <c r="AU8" s="12"/>
      <c r="AV8" s="12"/>
      <c r="AW8" s="75"/>
      <c r="AX8" s="75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0"/>
      <c r="BN8" s="10"/>
      <c r="BO8" s="10"/>
      <c r="BP8" s="162"/>
      <c r="BQ8" s="10"/>
      <c r="BS8" s="75"/>
      <c r="BT8" s="75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K8" s="155"/>
    </row>
    <row r="9" spans="1:89" s="9" customFormat="1" x14ac:dyDescent="0.15">
      <c r="A9" s="12"/>
      <c r="B9" s="12"/>
      <c r="C9" s="12" t="s">
        <v>948</v>
      </c>
      <c r="D9" s="12" t="s">
        <v>12</v>
      </c>
      <c r="E9" s="75"/>
      <c r="F9" s="75"/>
      <c r="G9" s="12"/>
      <c r="H9" s="12"/>
      <c r="I9" s="12"/>
      <c r="J9" s="12">
        <v>6</v>
      </c>
      <c r="K9" s="12">
        <v>12</v>
      </c>
      <c r="L9" s="12">
        <v>12</v>
      </c>
      <c r="M9" s="12">
        <v>12</v>
      </c>
      <c r="N9" s="12">
        <v>4</v>
      </c>
      <c r="O9" s="12">
        <v>12</v>
      </c>
      <c r="P9" s="12">
        <v>12</v>
      </c>
      <c r="Q9" s="12">
        <v>12</v>
      </c>
      <c r="R9" s="12">
        <v>17</v>
      </c>
      <c r="S9" s="12">
        <v>10</v>
      </c>
      <c r="T9" s="12">
        <v>14</v>
      </c>
      <c r="U9" s="12">
        <v>20</v>
      </c>
      <c r="V9" s="12">
        <v>14</v>
      </c>
      <c r="W9" s="12">
        <v>8</v>
      </c>
      <c r="X9" s="46"/>
      <c r="Y9" s="12">
        <v>16</v>
      </c>
      <c r="Z9" s="12">
        <v>10</v>
      </c>
      <c r="AA9" s="12" t="s">
        <v>948</v>
      </c>
      <c r="AB9" s="12" t="s">
        <v>12</v>
      </c>
      <c r="AC9" s="12"/>
      <c r="AD9" s="12"/>
      <c r="AE9" s="75"/>
      <c r="AF9" s="75"/>
      <c r="AG9" s="75"/>
      <c r="AH9" s="75"/>
      <c r="AI9" s="75"/>
      <c r="AJ9" s="12"/>
      <c r="AK9" s="12"/>
      <c r="AL9" s="12"/>
      <c r="AM9" s="75"/>
      <c r="AN9" s="12"/>
      <c r="AO9" s="12"/>
      <c r="AP9" s="12"/>
      <c r="AQ9" s="12"/>
      <c r="AR9" s="12"/>
      <c r="AS9" s="12"/>
      <c r="AT9" s="12"/>
      <c r="AU9" s="12"/>
      <c r="AV9" s="12"/>
      <c r="AW9" s="75"/>
      <c r="AX9" s="75"/>
      <c r="AY9" s="12"/>
      <c r="AZ9" s="12"/>
      <c r="BA9" s="12"/>
      <c r="BB9" s="12">
        <v>4</v>
      </c>
      <c r="BC9" s="12">
        <v>1</v>
      </c>
      <c r="BD9" s="12">
        <v>1</v>
      </c>
      <c r="BE9" s="12">
        <v>1</v>
      </c>
      <c r="BF9" s="12">
        <v>6</v>
      </c>
      <c r="BG9" s="12">
        <v>1</v>
      </c>
      <c r="BH9" s="12">
        <v>1</v>
      </c>
      <c r="BI9" s="12">
        <v>1</v>
      </c>
      <c r="BJ9" s="12">
        <v>2</v>
      </c>
      <c r="BK9" s="12">
        <v>4</v>
      </c>
      <c r="BL9" s="12">
        <v>2</v>
      </c>
      <c r="BM9" s="12">
        <v>1</v>
      </c>
      <c r="BN9" s="12">
        <v>1</v>
      </c>
      <c r="BO9" s="12">
        <v>1</v>
      </c>
      <c r="BP9" s="162"/>
      <c r="BQ9" s="12">
        <v>1</v>
      </c>
      <c r="BR9" s="10">
        <v>1</v>
      </c>
      <c r="BS9" s="75"/>
      <c r="BT9" s="75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K9" s="155"/>
    </row>
    <row r="10" spans="1:89" s="9" customFormat="1" x14ac:dyDescent="0.15">
      <c r="A10" s="12"/>
      <c r="B10" s="12"/>
      <c r="C10" s="12" t="s">
        <v>948</v>
      </c>
      <c r="D10" s="12" t="s">
        <v>11</v>
      </c>
      <c r="E10" s="75"/>
      <c r="F10" s="75"/>
      <c r="G10" s="12"/>
      <c r="H10" s="12"/>
      <c r="I10" s="12"/>
      <c r="J10" s="12">
        <v>20</v>
      </c>
      <c r="K10" s="12">
        <v>22</v>
      </c>
      <c r="L10" s="12">
        <v>29</v>
      </c>
      <c r="M10" s="12">
        <v>30</v>
      </c>
      <c r="N10" s="12">
        <v>31</v>
      </c>
      <c r="O10" s="12">
        <v>37</v>
      </c>
      <c r="P10" s="12">
        <v>45</v>
      </c>
      <c r="Q10" s="12">
        <v>40</v>
      </c>
      <c r="R10" s="12">
        <v>35</v>
      </c>
      <c r="S10" s="12">
        <v>37</v>
      </c>
      <c r="T10" s="12">
        <v>39</v>
      </c>
      <c r="U10" s="12">
        <v>44</v>
      </c>
      <c r="V10" s="12">
        <v>39</v>
      </c>
      <c r="W10" s="12">
        <v>33</v>
      </c>
      <c r="X10" s="46"/>
      <c r="Y10" s="12">
        <v>30</v>
      </c>
      <c r="Z10" s="12">
        <v>23</v>
      </c>
      <c r="AA10" s="12" t="s">
        <v>948</v>
      </c>
      <c r="AB10" s="12" t="s">
        <v>11</v>
      </c>
      <c r="AC10" s="12"/>
      <c r="AD10" s="12"/>
      <c r="AE10" s="75"/>
      <c r="AF10" s="75"/>
      <c r="AG10" s="75"/>
      <c r="AH10" s="75"/>
      <c r="AI10" s="75"/>
      <c r="AJ10" s="12"/>
      <c r="AK10" s="12"/>
      <c r="AL10" s="12"/>
      <c r="AM10" s="75"/>
      <c r="AN10" s="12"/>
      <c r="AO10" s="12"/>
      <c r="AP10" s="12"/>
      <c r="AQ10" s="12"/>
      <c r="AR10" s="12"/>
      <c r="AS10" s="12"/>
      <c r="AT10" s="12"/>
      <c r="AU10" s="12"/>
      <c r="AV10" s="12"/>
      <c r="AW10" s="75"/>
      <c r="AX10" s="75"/>
      <c r="AY10" s="12"/>
      <c r="AZ10" s="12"/>
      <c r="BA10" s="12"/>
      <c r="BB10" s="12">
        <v>2</v>
      </c>
      <c r="BC10" s="12">
        <v>2</v>
      </c>
      <c r="BD10" s="12">
        <v>1</v>
      </c>
      <c r="BE10" s="12">
        <v>2</v>
      </c>
      <c r="BF10" s="12">
        <v>1</v>
      </c>
      <c r="BG10" s="12">
        <v>1</v>
      </c>
      <c r="BH10" s="12">
        <v>1</v>
      </c>
      <c r="BI10" s="12">
        <v>1</v>
      </c>
      <c r="BJ10" s="12">
        <v>1</v>
      </c>
      <c r="BK10" s="12">
        <v>1</v>
      </c>
      <c r="BL10" s="12">
        <v>1</v>
      </c>
      <c r="BM10" s="12">
        <v>1</v>
      </c>
      <c r="BN10" s="12">
        <v>1</v>
      </c>
      <c r="BO10" s="12">
        <v>1</v>
      </c>
      <c r="BP10" s="162"/>
      <c r="BQ10" s="12">
        <v>1</v>
      </c>
      <c r="BR10" s="10">
        <v>1</v>
      </c>
      <c r="BS10" s="75"/>
      <c r="BT10" s="75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K10" s="155"/>
    </row>
    <row r="11" spans="1:89" s="9" customFormat="1" x14ac:dyDescent="0.15">
      <c r="A11" s="12"/>
      <c r="B11" s="12"/>
      <c r="C11" s="12" t="s">
        <v>948</v>
      </c>
      <c r="D11" s="12" t="s">
        <v>15</v>
      </c>
      <c r="E11" s="75"/>
      <c r="F11" s="75"/>
      <c r="G11" s="12"/>
      <c r="H11" s="12"/>
      <c r="I11" s="12"/>
      <c r="J11" s="12">
        <f t="shared" ref="J11:S11" si="2">SUM(J9:J10)</f>
        <v>26</v>
      </c>
      <c r="K11" s="12">
        <f t="shared" si="2"/>
        <v>34</v>
      </c>
      <c r="L11" s="12">
        <f t="shared" si="2"/>
        <v>41</v>
      </c>
      <c r="M11" s="12">
        <f t="shared" si="2"/>
        <v>42</v>
      </c>
      <c r="N11" s="12">
        <f t="shared" si="2"/>
        <v>35</v>
      </c>
      <c r="O11" s="12">
        <f t="shared" si="2"/>
        <v>49</v>
      </c>
      <c r="P11" s="12">
        <f t="shared" si="2"/>
        <v>57</v>
      </c>
      <c r="Q11" s="12">
        <f t="shared" si="2"/>
        <v>52</v>
      </c>
      <c r="R11" s="12">
        <f t="shared" si="2"/>
        <v>52</v>
      </c>
      <c r="S11" s="12">
        <f t="shared" si="2"/>
        <v>47</v>
      </c>
      <c r="T11" s="12">
        <f>SUM(T9:T10)</f>
        <v>53</v>
      </c>
      <c r="U11" s="12">
        <f>SUM(U9:U10)</f>
        <v>64</v>
      </c>
      <c r="V11" s="12">
        <f>SUM(V9:V10)</f>
        <v>53</v>
      </c>
      <c r="W11" s="12">
        <f>SUM(W9:W10)</f>
        <v>41</v>
      </c>
      <c r="X11" s="46"/>
      <c r="Y11" s="12">
        <f>SUM(Y9:Y10)</f>
        <v>46</v>
      </c>
      <c r="Z11" s="12">
        <f>SUM(Z9:Z10)</f>
        <v>33</v>
      </c>
      <c r="AA11" s="12" t="s">
        <v>948</v>
      </c>
      <c r="AB11" s="12" t="s">
        <v>15</v>
      </c>
      <c r="AC11" s="12"/>
      <c r="AD11" s="12"/>
      <c r="AE11" s="75"/>
      <c r="AF11" s="75"/>
      <c r="AG11" s="75"/>
      <c r="AH11" s="75"/>
      <c r="AI11" s="75"/>
      <c r="AJ11" s="12"/>
      <c r="AK11" s="12"/>
      <c r="AL11" s="12"/>
      <c r="AM11" s="75"/>
      <c r="AN11" s="12"/>
      <c r="AO11" s="12"/>
      <c r="AP11" s="12"/>
      <c r="AQ11" s="12"/>
      <c r="AR11" s="12"/>
      <c r="AS11" s="12"/>
      <c r="AT11" s="12"/>
      <c r="AU11" s="12"/>
      <c r="AV11" s="12"/>
      <c r="AW11" s="75"/>
      <c r="AX11" s="75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0"/>
      <c r="BN11" s="10"/>
      <c r="BO11" s="10"/>
      <c r="BP11" s="162"/>
      <c r="BQ11" s="10"/>
      <c r="BS11" s="75"/>
      <c r="BT11" s="75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K11" s="155"/>
    </row>
    <row r="12" spans="1:89" s="9" customFormat="1" x14ac:dyDescent="0.15">
      <c r="A12" s="12"/>
      <c r="B12" s="12"/>
      <c r="C12" s="12"/>
      <c r="D12" s="12"/>
      <c r="E12" s="75"/>
      <c r="F12" s="75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46"/>
      <c r="Y12" s="12"/>
      <c r="Z12" s="12"/>
      <c r="AA12" s="12"/>
      <c r="AB12" s="12"/>
      <c r="AC12" s="12"/>
      <c r="AD12" s="12"/>
      <c r="AE12" s="75"/>
      <c r="AF12" s="75"/>
      <c r="AG12" s="75"/>
      <c r="AH12" s="75"/>
      <c r="AI12" s="75"/>
      <c r="AJ12" s="12"/>
      <c r="AK12" s="12"/>
      <c r="AL12" s="12"/>
      <c r="AM12" s="75"/>
      <c r="AN12" s="12"/>
      <c r="AO12" s="12"/>
      <c r="AP12" s="12"/>
      <c r="AQ12" s="12"/>
      <c r="AR12" s="12"/>
      <c r="AS12" s="12"/>
      <c r="AT12" s="12"/>
      <c r="AU12" s="12"/>
      <c r="AV12" s="12"/>
      <c r="AW12" s="75"/>
      <c r="AX12" s="75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0"/>
      <c r="BN12" s="10"/>
      <c r="BO12" s="10"/>
      <c r="BP12" s="162"/>
      <c r="BQ12" s="10"/>
      <c r="BS12" s="75"/>
      <c r="BT12" s="75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K12" s="155"/>
    </row>
    <row r="13" spans="1:89" s="9" customFormat="1" x14ac:dyDescent="0.15">
      <c r="A13" s="12"/>
      <c r="B13" s="12"/>
      <c r="C13" s="12" t="s">
        <v>16</v>
      </c>
      <c r="D13" s="12" t="s">
        <v>15</v>
      </c>
      <c r="E13" s="75"/>
      <c r="F13" s="75"/>
      <c r="G13" s="12"/>
      <c r="H13" s="12"/>
      <c r="I13" s="12"/>
      <c r="J13" s="12">
        <f>J5+J8+J11</f>
        <v>26</v>
      </c>
      <c r="K13" s="12">
        <f>K5+K8+K11</f>
        <v>40</v>
      </c>
      <c r="L13" s="12">
        <f>L5+L8+L11</f>
        <v>63</v>
      </c>
      <c r="M13" s="12">
        <f t="shared" ref="M13:S13" si="3">M5+M8+M11</f>
        <v>62</v>
      </c>
      <c r="N13" s="12">
        <f t="shared" si="3"/>
        <v>57</v>
      </c>
      <c r="O13" s="12">
        <f t="shared" si="3"/>
        <v>68</v>
      </c>
      <c r="P13" s="12">
        <f t="shared" si="3"/>
        <v>84</v>
      </c>
      <c r="Q13" s="12">
        <f>Q5+Q8+Q11</f>
        <v>76</v>
      </c>
      <c r="R13" s="12">
        <f t="shared" si="3"/>
        <v>77</v>
      </c>
      <c r="S13" s="12">
        <f t="shared" si="3"/>
        <v>74</v>
      </c>
      <c r="T13" s="12">
        <f>T5+T8+T11</f>
        <v>82</v>
      </c>
      <c r="U13" s="46">
        <f>U5+U8+U11</f>
        <v>95</v>
      </c>
      <c r="V13" s="12">
        <f>V5+V8+V11</f>
        <v>86</v>
      </c>
      <c r="W13" s="12">
        <f>W5+W8+W11</f>
        <v>69</v>
      </c>
      <c r="X13" s="46"/>
      <c r="Y13" s="12">
        <f>Y5+Y8+Y11</f>
        <v>62</v>
      </c>
      <c r="Z13" s="12">
        <f>Z5+Z8+Z11</f>
        <v>60</v>
      </c>
      <c r="AA13" s="12" t="s">
        <v>16</v>
      </c>
      <c r="AB13" s="12" t="s">
        <v>15</v>
      </c>
      <c r="AC13" s="12"/>
      <c r="AD13" s="12"/>
      <c r="AE13" s="75"/>
      <c r="AF13" s="75"/>
      <c r="AG13" s="75"/>
      <c r="AH13" s="75"/>
      <c r="AI13" s="75"/>
      <c r="AJ13" s="12"/>
      <c r="AK13" s="12"/>
      <c r="AL13" s="12"/>
      <c r="AM13" s="75"/>
      <c r="AN13" s="12"/>
      <c r="AO13" s="12"/>
      <c r="AP13" s="12"/>
      <c r="AQ13" s="12"/>
      <c r="AR13" s="12"/>
      <c r="AS13" s="12"/>
      <c r="AT13" s="12"/>
      <c r="AU13" s="12"/>
      <c r="AV13" s="12"/>
      <c r="AW13" s="75"/>
      <c r="AX13" s="75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0"/>
      <c r="BN13" s="10"/>
      <c r="BO13" s="10"/>
      <c r="BP13" s="162"/>
      <c r="BQ13" s="10"/>
      <c r="BS13" s="75"/>
      <c r="BT13" s="75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K13" s="155"/>
    </row>
    <row r="14" spans="1:89" s="4" customFormat="1" ht="14" thickBot="1" x14ac:dyDescent="0.2">
      <c r="A14" s="8"/>
      <c r="B14" s="8"/>
      <c r="C14" s="8"/>
      <c r="D14" s="8"/>
      <c r="E14" s="18"/>
      <c r="F14" s="1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111"/>
      <c r="Y14" s="8"/>
      <c r="Z14" s="8"/>
      <c r="AA14" s="8"/>
      <c r="AB14" s="8"/>
      <c r="AC14" s="8"/>
      <c r="AD14" s="8"/>
      <c r="AE14" s="18"/>
      <c r="AF14" s="18"/>
      <c r="AG14" s="18"/>
      <c r="AH14" s="18"/>
      <c r="AI14" s="18"/>
      <c r="AJ14" s="8"/>
      <c r="AK14" s="8"/>
      <c r="AL14" s="8"/>
      <c r="AM14" s="18"/>
      <c r="AN14" s="8"/>
      <c r="AO14" s="8"/>
      <c r="AP14" s="8"/>
      <c r="AQ14" s="8"/>
      <c r="AR14" s="8"/>
      <c r="AS14" s="8"/>
      <c r="AT14" s="8"/>
      <c r="AU14" s="8"/>
      <c r="AV14" s="8"/>
      <c r="AW14" s="18"/>
      <c r="AX14" s="1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5"/>
      <c r="BN14" s="5"/>
      <c r="BO14" s="5"/>
      <c r="BP14" s="163"/>
      <c r="BQ14" s="5"/>
      <c r="BS14" s="18"/>
      <c r="BT14" s="1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K14" s="120"/>
    </row>
    <row r="15" spans="1:89" x14ac:dyDescent="0.15">
      <c r="A15" s="11" t="s">
        <v>5</v>
      </c>
      <c r="B15" s="11"/>
      <c r="C15" s="9" t="s">
        <v>6</v>
      </c>
      <c r="D15" s="9" t="s">
        <v>11</v>
      </c>
      <c r="E15" s="10">
        <v>4</v>
      </c>
      <c r="F15" s="10">
        <v>0</v>
      </c>
      <c r="G15" s="10">
        <v>0</v>
      </c>
      <c r="H15" s="26">
        <v>12</v>
      </c>
      <c r="I15" s="10">
        <v>8</v>
      </c>
      <c r="J15" s="10">
        <v>10</v>
      </c>
      <c r="K15" s="10">
        <v>5</v>
      </c>
      <c r="L15" s="10">
        <v>8</v>
      </c>
      <c r="M15" s="10">
        <v>10</v>
      </c>
      <c r="N15" s="10">
        <v>8</v>
      </c>
      <c r="O15" s="10">
        <v>8</v>
      </c>
      <c r="P15" s="10">
        <v>9</v>
      </c>
      <c r="Q15" s="10">
        <v>4</v>
      </c>
      <c r="R15" s="10">
        <v>8</v>
      </c>
      <c r="S15" s="10">
        <v>12</v>
      </c>
      <c r="T15" s="10">
        <v>8</v>
      </c>
      <c r="U15" s="10">
        <v>8</v>
      </c>
      <c r="V15" s="10">
        <v>8</v>
      </c>
      <c r="W15" s="10">
        <v>3</v>
      </c>
      <c r="X15" s="45"/>
      <c r="Y15" s="10">
        <v>0</v>
      </c>
      <c r="Z15" s="10">
        <v>6</v>
      </c>
      <c r="AA15" s="9" t="s">
        <v>6</v>
      </c>
      <c r="AB15" s="9" t="s">
        <v>11</v>
      </c>
      <c r="AC15" s="9"/>
      <c r="AD15" s="9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>
        <v>18</v>
      </c>
      <c r="AX15" s="10" t="s">
        <v>64</v>
      </c>
      <c r="AY15" s="10" t="s">
        <v>64</v>
      </c>
      <c r="AZ15" s="21">
        <v>3</v>
      </c>
      <c r="BA15" s="10">
        <v>6</v>
      </c>
      <c r="BB15" s="21">
        <v>1</v>
      </c>
      <c r="BC15" s="10">
        <v>4</v>
      </c>
      <c r="BD15" s="21">
        <v>1</v>
      </c>
      <c r="BE15" s="21">
        <v>1</v>
      </c>
      <c r="BF15" s="21">
        <v>1</v>
      </c>
      <c r="BG15" s="21">
        <v>1</v>
      </c>
      <c r="BH15" s="21">
        <v>1</v>
      </c>
      <c r="BI15" s="21">
        <v>2</v>
      </c>
      <c r="BJ15" s="10">
        <v>11</v>
      </c>
      <c r="BK15" s="10">
        <v>4</v>
      </c>
      <c r="BL15" s="10">
        <v>5</v>
      </c>
      <c r="BM15" s="10">
        <v>8</v>
      </c>
      <c r="BN15" s="10">
        <v>11</v>
      </c>
      <c r="BO15" s="10" t="s">
        <v>950</v>
      </c>
      <c r="BQ15" s="3" t="s">
        <v>950</v>
      </c>
      <c r="BR15" s="3">
        <v>15</v>
      </c>
    </row>
    <row r="16" spans="1:89" x14ac:dyDescent="0.15">
      <c r="A16" s="11" t="s">
        <v>685</v>
      </c>
      <c r="B16" s="11"/>
      <c r="C16" s="9" t="s">
        <v>7</v>
      </c>
      <c r="D16" s="9" t="s">
        <v>11</v>
      </c>
      <c r="E16" s="10">
        <v>0</v>
      </c>
      <c r="F16" s="10">
        <v>0</v>
      </c>
      <c r="G16" s="10">
        <v>0</v>
      </c>
      <c r="H16" s="10">
        <v>4</v>
      </c>
      <c r="I16" s="10">
        <v>12</v>
      </c>
      <c r="J16" s="10">
        <f>I16-H16</f>
        <v>8</v>
      </c>
      <c r="K16" s="10">
        <v>7</v>
      </c>
      <c r="L16" s="26">
        <v>15</v>
      </c>
      <c r="M16" s="10">
        <v>12</v>
      </c>
      <c r="N16" s="10">
        <v>12</v>
      </c>
      <c r="O16" s="10">
        <v>12</v>
      </c>
      <c r="P16" s="10">
        <v>9</v>
      </c>
      <c r="Q16" s="10">
        <v>13</v>
      </c>
      <c r="R16" s="10">
        <v>12</v>
      </c>
      <c r="S16" s="10">
        <v>4</v>
      </c>
      <c r="T16" s="10">
        <v>4</v>
      </c>
      <c r="U16" s="10">
        <v>8</v>
      </c>
      <c r="V16" s="10">
        <v>12</v>
      </c>
      <c r="W16" s="45">
        <v>16</v>
      </c>
      <c r="X16" s="45"/>
      <c r="Y16" s="10">
        <v>0</v>
      </c>
      <c r="Z16" s="10">
        <v>9</v>
      </c>
      <c r="AA16" s="9" t="s">
        <v>7</v>
      </c>
      <c r="AB16" s="9" t="s">
        <v>11</v>
      </c>
      <c r="AC16" s="9"/>
      <c r="AD16" s="9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 t="s">
        <v>64</v>
      </c>
      <c r="AX16" s="10" t="s">
        <v>64</v>
      </c>
      <c r="AY16" s="10" t="s">
        <v>64</v>
      </c>
      <c r="AZ16" s="10">
        <v>25</v>
      </c>
      <c r="BA16" s="10">
        <v>4</v>
      </c>
      <c r="BB16" s="21">
        <v>1</v>
      </c>
      <c r="BC16" s="21">
        <v>3</v>
      </c>
      <c r="BD16" s="21">
        <v>1</v>
      </c>
      <c r="BE16" s="21">
        <v>3</v>
      </c>
      <c r="BF16" s="21">
        <v>1</v>
      </c>
      <c r="BG16" s="10">
        <v>4</v>
      </c>
      <c r="BH16" s="21">
        <v>1</v>
      </c>
      <c r="BI16" s="21">
        <v>1</v>
      </c>
      <c r="BJ16" s="10">
        <v>5</v>
      </c>
      <c r="BK16" s="10">
        <v>20</v>
      </c>
      <c r="BL16" s="10">
        <v>6</v>
      </c>
      <c r="BM16" s="10">
        <v>7</v>
      </c>
      <c r="BN16" s="53">
        <v>3</v>
      </c>
      <c r="BO16" s="10">
        <v>4</v>
      </c>
      <c r="BQ16" s="10" t="s">
        <v>950</v>
      </c>
      <c r="BR16" s="10">
        <v>5</v>
      </c>
    </row>
    <row r="17" spans="1:70" x14ac:dyDescent="0.15">
      <c r="A17" s="32" t="s">
        <v>942</v>
      </c>
      <c r="B17" s="32"/>
      <c r="C17" s="9" t="s">
        <v>8</v>
      </c>
      <c r="D17" s="9" t="s">
        <v>11</v>
      </c>
      <c r="E17" s="10">
        <v>0</v>
      </c>
      <c r="F17" s="10">
        <v>0</v>
      </c>
      <c r="G17" s="10">
        <v>0</v>
      </c>
      <c r="H17" s="10">
        <v>4</v>
      </c>
      <c r="I17" s="10">
        <v>4</v>
      </c>
      <c r="J17" s="10">
        <v>5</v>
      </c>
      <c r="K17" s="10">
        <v>6</v>
      </c>
      <c r="L17" s="10">
        <v>11</v>
      </c>
      <c r="M17" s="10">
        <v>12</v>
      </c>
      <c r="N17" s="26">
        <v>13</v>
      </c>
      <c r="O17" s="10">
        <v>16</v>
      </c>
      <c r="P17" s="26">
        <v>20</v>
      </c>
      <c r="Q17" s="10">
        <v>11</v>
      </c>
      <c r="R17" s="10">
        <v>11</v>
      </c>
      <c r="S17" s="10">
        <v>16</v>
      </c>
      <c r="T17" s="10">
        <v>16</v>
      </c>
      <c r="U17" s="10">
        <v>12</v>
      </c>
      <c r="V17" s="10">
        <v>8</v>
      </c>
      <c r="W17" s="10">
        <v>9</v>
      </c>
      <c r="X17" s="45"/>
      <c r="Y17" s="10">
        <v>6</v>
      </c>
      <c r="Z17" s="10">
        <v>6</v>
      </c>
      <c r="AA17" s="9" t="s">
        <v>8</v>
      </c>
      <c r="AB17" s="9" t="s">
        <v>11</v>
      </c>
      <c r="AC17" s="9"/>
      <c r="AD17" s="9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 t="s">
        <v>64</v>
      </c>
      <c r="AX17" s="10" t="s">
        <v>64</v>
      </c>
      <c r="AY17" s="10" t="s">
        <v>64</v>
      </c>
      <c r="AZ17" s="10">
        <v>17</v>
      </c>
      <c r="BA17" s="10">
        <v>23</v>
      </c>
      <c r="BB17" s="10">
        <v>5</v>
      </c>
      <c r="BC17" s="10">
        <v>7</v>
      </c>
      <c r="BD17" s="21">
        <v>3</v>
      </c>
      <c r="BE17" s="21">
        <v>3</v>
      </c>
      <c r="BF17" s="21">
        <v>1</v>
      </c>
      <c r="BG17" s="21">
        <v>1</v>
      </c>
      <c r="BH17" s="21">
        <v>3</v>
      </c>
      <c r="BI17" s="10">
        <v>4</v>
      </c>
      <c r="BJ17" s="21">
        <v>1</v>
      </c>
      <c r="BK17" s="21">
        <v>1</v>
      </c>
      <c r="BL17" s="53">
        <v>3</v>
      </c>
      <c r="BM17" s="10">
        <v>5</v>
      </c>
      <c r="BN17" s="53">
        <v>2</v>
      </c>
      <c r="BO17" s="53">
        <v>3</v>
      </c>
      <c r="BQ17" s="10">
        <v>5</v>
      </c>
      <c r="BR17" s="10">
        <v>10</v>
      </c>
    </row>
    <row r="18" spans="1:70" x14ac:dyDescent="0.15">
      <c r="A18" s="32" t="s">
        <v>1010</v>
      </c>
      <c r="B18" s="32"/>
      <c r="C18" s="9" t="s">
        <v>9</v>
      </c>
      <c r="D18" s="9" t="s">
        <v>11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f>I18-H18</f>
        <v>0</v>
      </c>
      <c r="K18" s="10">
        <v>2</v>
      </c>
      <c r="L18" s="10">
        <v>5</v>
      </c>
      <c r="M18" s="10">
        <v>5</v>
      </c>
      <c r="N18" s="10">
        <v>7</v>
      </c>
      <c r="O18" s="10">
        <v>9</v>
      </c>
      <c r="P18" s="10">
        <v>11</v>
      </c>
      <c r="Q18" s="10">
        <v>7</v>
      </c>
      <c r="R18" s="10">
        <v>11</v>
      </c>
      <c r="S18" s="10">
        <v>11</v>
      </c>
      <c r="T18" s="10">
        <v>9</v>
      </c>
      <c r="U18" s="82">
        <v>13</v>
      </c>
      <c r="V18" s="10">
        <v>9</v>
      </c>
      <c r="W18" s="10">
        <v>8</v>
      </c>
      <c r="X18" s="45"/>
      <c r="Y18" s="10">
        <v>5</v>
      </c>
      <c r="Z18" s="10">
        <v>5</v>
      </c>
      <c r="AA18" s="9" t="s">
        <v>9</v>
      </c>
      <c r="AB18" s="9" t="s">
        <v>11</v>
      </c>
      <c r="AC18" s="9"/>
      <c r="AD18" s="9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 t="s">
        <v>64</v>
      </c>
      <c r="AX18" s="10" t="s">
        <v>64</v>
      </c>
      <c r="AY18" s="10" t="s">
        <v>64</v>
      </c>
      <c r="AZ18" s="10" t="s">
        <v>64</v>
      </c>
      <c r="BA18" s="10" t="s">
        <v>64</v>
      </c>
      <c r="BB18" s="10" t="s">
        <v>64</v>
      </c>
      <c r="BC18" s="10" t="s">
        <v>64</v>
      </c>
      <c r="BD18" s="10" t="s">
        <v>64</v>
      </c>
      <c r="BE18" s="10" t="s">
        <v>64</v>
      </c>
      <c r="BF18" s="10" t="s">
        <v>64</v>
      </c>
      <c r="BG18" s="10" t="s">
        <v>64</v>
      </c>
      <c r="BH18" s="10" t="s">
        <v>64</v>
      </c>
      <c r="BI18" s="10" t="s">
        <v>64</v>
      </c>
      <c r="BJ18" s="10" t="s">
        <v>64</v>
      </c>
      <c r="BK18" s="10" t="s">
        <v>64</v>
      </c>
      <c r="BL18" s="10" t="s">
        <v>64</v>
      </c>
      <c r="BM18" s="10" t="s">
        <v>64</v>
      </c>
      <c r="BN18" s="10" t="s">
        <v>64</v>
      </c>
      <c r="BO18" s="10" t="s">
        <v>64</v>
      </c>
      <c r="BQ18" s="10" t="s">
        <v>64</v>
      </c>
      <c r="BR18" s="10" t="s">
        <v>64</v>
      </c>
    </row>
    <row r="19" spans="1:70" ht="14" thickBot="1" x14ac:dyDescent="0.2">
      <c r="A19" s="32" t="s">
        <v>1058</v>
      </c>
      <c r="B19" s="9"/>
      <c r="C19" s="4" t="s">
        <v>10</v>
      </c>
      <c r="D19" s="4" t="s">
        <v>11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f>I19-H19</f>
        <v>0</v>
      </c>
      <c r="K19" s="5">
        <v>8</v>
      </c>
      <c r="L19" s="5">
        <v>7</v>
      </c>
      <c r="M19" s="5">
        <v>4</v>
      </c>
      <c r="N19" s="5">
        <v>5</v>
      </c>
      <c r="O19" s="5">
        <v>9</v>
      </c>
      <c r="P19" s="5">
        <v>7</v>
      </c>
      <c r="Q19" s="5">
        <v>7</v>
      </c>
      <c r="R19" s="8">
        <v>11</v>
      </c>
      <c r="S19" s="5">
        <v>17</v>
      </c>
      <c r="T19" s="5">
        <v>17</v>
      </c>
      <c r="U19" s="5">
        <v>21</v>
      </c>
      <c r="V19" s="81">
        <v>24</v>
      </c>
      <c r="W19" s="5">
        <v>17</v>
      </c>
      <c r="X19" s="47"/>
      <c r="Y19" s="5">
        <v>24</v>
      </c>
      <c r="Z19" s="5">
        <v>22</v>
      </c>
      <c r="AA19" s="4" t="s">
        <v>10</v>
      </c>
      <c r="AB19" s="4" t="s">
        <v>11</v>
      </c>
      <c r="AC19" s="4"/>
      <c r="AD19" s="4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29">
        <v>10</v>
      </c>
      <c r="AP19" s="29">
        <v>10</v>
      </c>
      <c r="AQ19" s="29">
        <v>20</v>
      </c>
      <c r="AR19" s="29">
        <v>12</v>
      </c>
      <c r="AS19" s="29">
        <v>6</v>
      </c>
      <c r="AT19" s="29" t="s">
        <v>64</v>
      </c>
      <c r="AU19" s="5"/>
      <c r="AV19" s="5"/>
      <c r="AW19" s="5" t="s">
        <v>64</v>
      </c>
      <c r="AX19" s="5" t="s">
        <v>64</v>
      </c>
      <c r="AY19" s="5" t="s">
        <v>64</v>
      </c>
      <c r="AZ19" s="5" t="s">
        <v>64</v>
      </c>
      <c r="BA19" s="5" t="s">
        <v>64</v>
      </c>
      <c r="BB19" s="5" t="s">
        <v>64</v>
      </c>
      <c r="BC19" s="5">
        <v>16</v>
      </c>
      <c r="BD19" s="5">
        <v>17</v>
      </c>
      <c r="BE19" s="5">
        <v>9</v>
      </c>
      <c r="BF19" s="5">
        <v>11</v>
      </c>
      <c r="BG19" s="5">
        <v>8</v>
      </c>
      <c r="BH19" s="5">
        <v>5</v>
      </c>
      <c r="BI19" s="5">
        <v>6</v>
      </c>
      <c r="BJ19" s="5">
        <v>4</v>
      </c>
      <c r="BK19" s="5">
        <v>4</v>
      </c>
      <c r="BL19" s="54">
        <v>2</v>
      </c>
      <c r="BM19" s="54">
        <v>2</v>
      </c>
      <c r="BN19" s="54">
        <v>2</v>
      </c>
      <c r="BO19" s="5">
        <v>5</v>
      </c>
      <c r="BQ19" s="5">
        <v>2</v>
      </c>
      <c r="BR19" s="5">
        <v>2</v>
      </c>
    </row>
    <row r="20" spans="1:70" x14ac:dyDescent="0.15">
      <c r="A20" s="32" t="s">
        <v>1117</v>
      </c>
      <c r="B20" s="9"/>
      <c r="C20" s="2"/>
      <c r="D20" s="2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48"/>
      <c r="Y20" s="3"/>
      <c r="Z20" s="3"/>
      <c r="AA20" s="2"/>
      <c r="AB20" s="2"/>
      <c r="AC20" s="2"/>
      <c r="AD20" s="2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7">
        <v>1992</v>
      </c>
      <c r="AX20" s="7">
        <v>1993</v>
      </c>
      <c r="AY20" s="7">
        <v>1994</v>
      </c>
      <c r="AZ20" s="7">
        <v>1995</v>
      </c>
      <c r="BA20" s="7">
        <v>1996</v>
      </c>
      <c r="BB20" s="7">
        <v>1997</v>
      </c>
      <c r="BC20" s="3"/>
      <c r="BD20" s="3"/>
      <c r="BE20" s="3"/>
      <c r="BJ20" s="90" t="s">
        <v>951</v>
      </c>
      <c r="BL20" s="1">
        <v>1</v>
      </c>
      <c r="BM20" s="1">
        <v>15</v>
      </c>
      <c r="BN20" s="1">
        <v>15</v>
      </c>
      <c r="BQ20" s="1">
        <v>2</v>
      </c>
    </row>
    <row r="21" spans="1:70" x14ac:dyDescent="0.15">
      <c r="A21" s="93" t="s">
        <v>1518</v>
      </c>
      <c r="B21" s="9"/>
      <c r="C21" s="11" t="s">
        <v>15</v>
      </c>
      <c r="D21" s="11" t="s">
        <v>11</v>
      </c>
      <c r="E21" s="12">
        <f t="shared" ref="E21:N21" si="4">SUM(E15:E19)</f>
        <v>4</v>
      </c>
      <c r="F21" s="12">
        <f t="shared" si="4"/>
        <v>0</v>
      </c>
      <c r="G21" s="12">
        <f t="shared" si="4"/>
        <v>0</v>
      </c>
      <c r="H21" s="12">
        <f t="shared" si="4"/>
        <v>20</v>
      </c>
      <c r="I21" s="12">
        <f t="shared" si="4"/>
        <v>24</v>
      </c>
      <c r="J21" s="12">
        <f t="shared" si="4"/>
        <v>23</v>
      </c>
      <c r="K21" s="12">
        <f t="shared" si="4"/>
        <v>28</v>
      </c>
      <c r="L21" s="12">
        <f t="shared" si="4"/>
        <v>46</v>
      </c>
      <c r="M21" s="12">
        <f t="shared" si="4"/>
        <v>43</v>
      </c>
      <c r="N21" s="12">
        <f t="shared" si="4"/>
        <v>45</v>
      </c>
      <c r="O21" s="12">
        <f t="shared" ref="O21:Y21" si="5">SUM(O15:O19)</f>
        <v>54</v>
      </c>
      <c r="P21" s="12">
        <f t="shared" si="5"/>
        <v>56</v>
      </c>
      <c r="Q21" s="12">
        <f t="shared" si="5"/>
        <v>42</v>
      </c>
      <c r="R21" s="12">
        <f t="shared" si="5"/>
        <v>53</v>
      </c>
      <c r="S21" s="12">
        <f t="shared" si="5"/>
        <v>60</v>
      </c>
      <c r="T21" s="12">
        <f t="shared" si="5"/>
        <v>54</v>
      </c>
      <c r="U21" s="80">
        <f t="shared" si="5"/>
        <v>62</v>
      </c>
      <c r="V21" s="12">
        <f t="shared" si="5"/>
        <v>61</v>
      </c>
      <c r="W21" s="12">
        <f t="shared" si="5"/>
        <v>53</v>
      </c>
      <c r="X21" s="46"/>
      <c r="Y21" s="12">
        <f t="shared" si="5"/>
        <v>35</v>
      </c>
      <c r="Z21" s="12">
        <f>SUM(Z15:Z19)</f>
        <v>48</v>
      </c>
      <c r="AA21" s="11" t="s">
        <v>15</v>
      </c>
      <c r="AB21" s="11" t="s">
        <v>11</v>
      </c>
      <c r="AC21" s="9"/>
      <c r="AD21" s="9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29">
        <v>10</v>
      </c>
      <c r="AX21" s="29">
        <v>10</v>
      </c>
      <c r="AY21" s="29">
        <v>20</v>
      </c>
      <c r="AZ21" s="29">
        <v>12</v>
      </c>
      <c r="BA21" s="29">
        <v>6</v>
      </c>
      <c r="BB21" s="29" t="s">
        <v>64</v>
      </c>
      <c r="BC21" s="12"/>
      <c r="BD21" s="12"/>
      <c r="BE21" s="12"/>
      <c r="BF21" s="17"/>
      <c r="BJ21" s="168" t="s">
        <v>1520</v>
      </c>
      <c r="BQ21" s="1">
        <v>4</v>
      </c>
    </row>
    <row r="22" spans="1:70" ht="14" thickBot="1" x14ac:dyDescent="0.2">
      <c r="A22" s="93" t="s">
        <v>1519</v>
      </c>
      <c r="B22" s="9"/>
      <c r="C22" s="4"/>
      <c r="D22" s="4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47"/>
      <c r="Y22" s="5"/>
      <c r="Z22" s="5"/>
      <c r="AA22" s="4"/>
      <c r="AB22" s="4"/>
      <c r="AC22" s="4"/>
      <c r="AD22" s="4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10"/>
      <c r="BE22" s="10"/>
      <c r="BQ22" s="1"/>
    </row>
    <row r="23" spans="1:70" x14ac:dyDescent="0.15">
      <c r="A23" s="93" t="s">
        <v>1603</v>
      </c>
      <c r="B23" s="9"/>
      <c r="C23" s="2" t="s">
        <v>6</v>
      </c>
      <c r="D23" s="2" t="s">
        <v>12</v>
      </c>
      <c r="E23" s="3">
        <v>0</v>
      </c>
      <c r="F23" s="3">
        <v>0</v>
      </c>
      <c r="G23" s="3">
        <v>0</v>
      </c>
      <c r="H23" s="3">
        <v>3</v>
      </c>
      <c r="I23" s="3">
        <v>0</v>
      </c>
      <c r="J23" s="3">
        <v>6</v>
      </c>
      <c r="K23" s="3">
        <v>5</v>
      </c>
      <c r="L23" s="3">
        <v>6</v>
      </c>
      <c r="M23" s="3">
        <v>3</v>
      </c>
      <c r="N23" s="3">
        <v>3</v>
      </c>
      <c r="O23" s="3">
        <v>3</v>
      </c>
      <c r="P23" s="3">
        <v>8</v>
      </c>
      <c r="Q23" s="3">
        <v>9</v>
      </c>
      <c r="R23" s="69">
        <v>11</v>
      </c>
      <c r="S23" s="7">
        <v>6</v>
      </c>
      <c r="T23" s="7">
        <v>3</v>
      </c>
      <c r="U23" s="7">
        <v>6</v>
      </c>
      <c r="V23" s="7">
        <v>6</v>
      </c>
      <c r="W23" s="7">
        <v>9</v>
      </c>
      <c r="X23" s="165"/>
      <c r="Y23" s="7">
        <v>0</v>
      </c>
      <c r="Z23" s="7">
        <v>1</v>
      </c>
      <c r="AA23" s="2" t="s">
        <v>6</v>
      </c>
      <c r="AB23" s="2" t="s">
        <v>12</v>
      </c>
      <c r="AC23" s="2"/>
      <c r="AD23" s="2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 t="s">
        <v>64</v>
      </c>
      <c r="AX23" s="3" t="s">
        <v>64</v>
      </c>
      <c r="AY23" s="3" t="s">
        <v>64</v>
      </c>
      <c r="AZ23" s="3">
        <v>24</v>
      </c>
      <c r="BA23" s="3" t="s">
        <v>64</v>
      </c>
      <c r="BB23" s="3">
        <v>17</v>
      </c>
      <c r="BC23" s="3">
        <v>5</v>
      </c>
      <c r="BD23" s="3">
        <v>16</v>
      </c>
      <c r="BE23" s="3">
        <v>19</v>
      </c>
      <c r="BF23" s="3">
        <v>28</v>
      </c>
      <c r="BG23" s="3">
        <v>6</v>
      </c>
      <c r="BH23" s="3">
        <v>9</v>
      </c>
      <c r="BI23" s="3">
        <v>16</v>
      </c>
      <c r="BJ23" s="3">
        <v>9</v>
      </c>
      <c r="BK23" s="3">
        <v>12</v>
      </c>
      <c r="BL23" s="3">
        <v>7</v>
      </c>
      <c r="BM23" s="3">
        <v>4</v>
      </c>
      <c r="BN23" s="64">
        <v>1</v>
      </c>
      <c r="BO23" s="64">
        <v>3</v>
      </c>
      <c r="BQ23" s="3" t="s">
        <v>950</v>
      </c>
      <c r="BR23" s="3" t="s">
        <v>950</v>
      </c>
    </row>
    <row r="24" spans="1:70" x14ac:dyDescent="0.15">
      <c r="A24" s="9"/>
      <c r="B24" s="9"/>
      <c r="C24" s="9" t="s">
        <v>7</v>
      </c>
      <c r="D24" s="9" t="s">
        <v>12</v>
      </c>
      <c r="E24" s="10">
        <v>0</v>
      </c>
      <c r="F24" s="10">
        <v>0</v>
      </c>
      <c r="G24" s="10">
        <v>0</v>
      </c>
      <c r="H24" s="10">
        <v>0</v>
      </c>
      <c r="I24" s="10">
        <v>6</v>
      </c>
      <c r="J24" s="26">
        <v>9</v>
      </c>
      <c r="K24" s="10">
        <v>6</v>
      </c>
      <c r="L24" s="10">
        <v>6</v>
      </c>
      <c r="M24" s="26">
        <v>9</v>
      </c>
      <c r="N24" s="10">
        <v>6</v>
      </c>
      <c r="O24" s="10">
        <v>5</v>
      </c>
      <c r="P24" s="10">
        <v>6</v>
      </c>
      <c r="Q24" s="10">
        <v>8</v>
      </c>
      <c r="R24" s="70">
        <v>9</v>
      </c>
      <c r="S24" s="70">
        <v>9</v>
      </c>
      <c r="T24" s="70">
        <v>9</v>
      </c>
      <c r="U24" s="12">
        <v>8</v>
      </c>
      <c r="V24" s="12">
        <v>6</v>
      </c>
      <c r="W24" s="12">
        <v>6</v>
      </c>
      <c r="X24" s="46"/>
      <c r="Y24" s="12">
        <v>7</v>
      </c>
      <c r="Z24" s="12">
        <v>4</v>
      </c>
      <c r="AA24" s="9" t="s">
        <v>7</v>
      </c>
      <c r="AB24" s="9" t="s">
        <v>12</v>
      </c>
      <c r="AC24" s="9"/>
      <c r="AD24" s="9"/>
      <c r="AE24" s="10"/>
      <c r="AF24" s="10"/>
      <c r="AG24" s="10"/>
      <c r="AH24" s="21">
        <v>1</v>
      </c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 t="s">
        <v>64</v>
      </c>
      <c r="AX24" s="10" t="s">
        <v>64</v>
      </c>
      <c r="AY24" s="10" t="s">
        <v>64</v>
      </c>
      <c r="AZ24" s="10" t="s">
        <v>64</v>
      </c>
      <c r="BA24" s="10">
        <v>20</v>
      </c>
      <c r="BB24" s="10">
        <v>12</v>
      </c>
      <c r="BC24" s="10">
        <v>12</v>
      </c>
      <c r="BD24" s="10">
        <v>10</v>
      </c>
      <c r="BE24" s="10">
        <v>10</v>
      </c>
      <c r="BF24" s="10">
        <v>5</v>
      </c>
      <c r="BG24" s="10">
        <v>9</v>
      </c>
      <c r="BH24" s="10">
        <v>31</v>
      </c>
      <c r="BI24" s="10">
        <v>14</v>
      </c>
      <c r="BJ24" s="10">
        <v>21</v>
      </c>
      <c r="BK24" s="10">
        <v>10</v>
      </c>
      <c r="BL24" s="10">
        <v>4</v>
      </c>
      <c r="BM24" s="10">
        <v>15</v>
      </c>
      <c r="BN24" s="10">
        <v>13</v>
      </c>
      <c r="BO24" s="10">
        <v>22</v>
      </c>
      <c r="BQ24" s="10">
        <v>3</v>
      </c>
      <c r="BR24" s="10">
        <v>24</v>
      </c>
    </row>
    <row r="25" spans="1:70" x14ac:dyDescent="0.15">
      <c r="A25" s="9"/>
      <c r="B25" s="9"/>
      <c r="C25" s="9" t="s">
        <v>8</v>
      </c>
      <c r="D25" s="9" t="s">
        <v>12</v>
      </c>
      <c r="E25" s="10">
        <v>0</v>
      </c>
      <c r="F25" s="10">
        <v>0</v>
      </c>
      <c r="G25" s="10">
        <v>0</v>
      </c>
      <c r="H25" s="10">
        <v>0</v>
      </c>
      <c r="I25" s="10">
        <v>3</v>
      </c>
      <c r="J25" s="10">
        <f>I25-H25</f>
        <v>3</v>
      </c>
      <c r="K25" s="26">
        <v>9</v>
      </c>
      <c r="L25" s="26">
        <v>9</v>
      </c>
      <c r="M25" s="10">
        <v>6</v>
      </c>
      <c r="N25" s="10">
        <v>6</v>
      </c>
      <c r="O25" s="26">
        <v>9</v>
      </c>
      <c r="P25" s="10">
        <v>4</v>
      </c>
      <c r="Q25" s="10">
        <v>3</v>
      </c>
      <c r="R25" s="10">
        <v>6</v>
      </c>
      <c r="S25" s="10">
        <v>5</v>
      </c>
      <c r="T25" s="10">
        <v>0</v>
      </c>
      <c r="U25" s="10">
        <v>7</v>
      </c>
      <c r="V25" s="10">
        <v>6</v>
      </c>
      <c r="W25" s="10">
        <v>2</v>
      </c>
      <c r="X25" s="45"/>
      <c r="Y25" s="10">
        <v>3</v>
      </c>
      <c r="Z25" s="10">
        <v>3</v>
      </c>
      <c r="AA25" s="9" t="s">
        <v>8</v>
      </c>
      <c r="AB25" s="9" t="s">
        <v>12</v>
      </c>
      <c r="AC25" s="9"/>
      <c r="AD25" s="9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 t="s">
        <v>64</v>
      </c>
      <c r="AX25" s="10" t="s">
        <v>64</v>
      </c>
      <c r="AY25" s="10" t="s">
        <v>64</v>
      </c>
      <c r="AZ25" s="10" t="s">
        <v>64</v>
      </c>
      <c r="BA25" s="10">
        <v>18</v>
      </c>
      <c r="BB25" s="10">
        <v>16</v>
      </c>
      <c r="BC25" s="10">
        <v>5</v>
      </c>
      <c r="BD25" s="21">
        <v>3</v>
      </c>
      <c r="BE25" s="10">
        <v>7</v>
      </c>
      <c r="BF25" s="10">
        <v>13</v>
      </c>
      <c r="BG25" s="40">
        <v>3</v>
      </c>
      <c r="BH25" s="40">
        <v>2</v>
      </c>
      <c r="BI25" s="65">
        <v>15</v>
      </c>
      <c r="BJ25" s="10">
        <v>12</v>
      </c>
      <c r="BK25" s="10">
        <v>20</v>
      </c>
      <c r="BL25" s="10" t="s">
        <v>950</v>
      </c>
      <c r="BM25" s="10">
        <v>21</v>
      </c>
      <c r="BN25" s="10">
        <v>11</v>
      </c>
      <c r="BO25" s="10" t="s">
        <v>950</v>
      </c>
      <c r="BQ25" s="10">
        <v>3</v>
      </c>
      <c r="BR25" s="10">
        <v>13</v>
      </c>
    </row>
    <row r="26" spans="1:70" x14ac:dyDescent="0.15">
      <c r="A26" s="9"/>
      <c r="B26" s="9"/>
      <c r="C26" s="9" t="s">
        <v>9</v>
      </c>
      <c r="D26" s="9" t="s">
        <v>12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f>I26-H26</f>
        <v>0</v>
      </c>
      <c r="K26" s="10">
        <v>0</v>
      </c>
      <c r="L26" s="10">
        <v>3</v>
      </c>
      <c r="M26" s="26">
        <v>7</v>
      </c>
      <c r="N26" s="10">
        <v>3</v>
      </c>
      <c r="O26" s="10">
        <v>3</v>
      </c>
      <c r="P26" s="10">
        <v>5</v>
      </c>
      <c r="Q26" s="10">
        <v>3</v>
      </c>
      <c r="R26" s="12">
        <v>5</v>
      </c>
      <c r="S26" s="12">
        <v>5</v>
      </c>
      <c r="T26" s="12">
        <v>3</v>
      </c>
      <c r="U26" s="12">
        <v>3</v>
      </c>
      <c r="V26" s="12">
        <v>0</v>
      </c>
      <c r="W26" s="12">
        <v>3</v>
      </c>
      <c r="X26" s="46"/>
      <c r="Y26" s="12">
        <v>1</v>
      </c>
      <c r="Z26" s="12">
        <v>1</v>
      </c>
      <c r="AA26" s="9" t="s">
        <v>9</v>
      </c>
      <c r="AB26" s="9" t="s">
        <v>12</v>
      </c>
      <c r="AC26" s="9"/>
      <c r="AD26" s="9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 t="s">
        <v>64</v>
      </c>
      <c r="AX26" s="10" t="s">
        <v>64</v>
      </c>
      <c r="AY26" s="10" t="s">
        <v>64</v>
      </c>
      <c r="AZ26" s="10" t="s">
        <v>64</v>
      </c>
      <c r="BA26" s="10" t="s">
        <v>64</v>
      </c>
      <c r="BB26" s="10" t="s">
        <v>64</v>
      </c>
      <c r="BC26" s="10" t="s">
        <v>64</v>
      </c>
      <c r="BD26" s="10" t="s">
        <v>64</v>
      </c>
      <c r="BE26" s="10" t="s">
        <v>64</v>
      </c>
      <c r="BF26" s="10" t="s">
        <v>64</v>
      </c>
      <c r="BG26" s="10" t="s">
        <v>64</v>
      </c>
      <c r="BH26" s="10" t="s">
        <v>64</v>
      </c>
      <c r="BI26" s="10" t="s">
        <v>64</v>
      </c>
      <c r="BJ26" s="10" t="s">
        <v>64</v>
      </c>
      <c r="BK26" s="10" t="s">
        <v>64</v>
      </c>
      <c r="BL26" s="10" t="s">
        <v>64</v>
      </c>
      <c r="BM26" s="10" t="s">
        <v>64</v>
      </c>
      <c r="BN26" s="10" t="s">
        <v>64</v>
      </c>
      <c r="BO26" s="10" t="s">
        <v>64</v>
      </c>
      <c r="BQ26" s="10" t="s">
        <v>64</v>
      </c>
      <c r="BR26" s="10" t="s">
        <v>64</v>
      </c>
    </row>
    <row r="27" spans="1:70" ht="14" thickBot="1" x14ac:dyDescent="0.2">
      <c r="A27" s="9"/>
      <c r="B27" s="9"/>
      <c r="C27" s="4" t="s">
        <v>10</v>
      </c>
      <c r="D27" s="4" t="s">
        <v>12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f>I27-H27</f>
        <v>0</v>
      </c>
      <c r="K27" s="5">
        <v>0</v>
      </c>
      <c r="L27" s="5">
        <v>1</v>
      </c>
      <c r="M27" s="5">
        <v>1</v>
      </c>
      <c r="N27" s="5">
        <v>1</v>
      </c>
      <c r="O27" s="5">
        <v>1</v>
      </c>
      <c r="P27" s="5">
        <v>4</v>
      </c>
      <c r="Q27" s="5">
        <v>5</v>
      </c>
      <c r="R27" s="8">
        <v>3</v>
      </c>
      <c r="S27" s="8">
        <v>6</v>
      </c>
      <c r="T27" s="8">
        <v>6</v>
      </c>
      <c r="U27" s="8">
        <v>5</v>
      </c>
      <c r="V27" s="84">
        <v>11</v>
      </c>
      <c r="W27" s="111">
        <v>16</v>
      </c>
      <c r="X27" s="111"/>
      <c r="Y27" s="8">
        <v>6</v>
      </c>
      <c r="Z27" s="8">
        <v>8</v>
      </c>
      <c r="AA27" s="4" t="s">
        <v>10</v>
      </c>
      <c r="AB27" s="4" t="s">
        <v>12</v>
      </c>
      <c r="AC27" s="4"/>
      <c r="AD27" s="4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 t="s">
        <v>64</v>
      </c>
      <c r="AX27" s="5" t="s">
        <v>64</v>
      </c>
      <c r="AY27" s="5" t="s">
        <v>64</v>
      </c>
      <c r="AZ27" s="5" t="s">
        <v>64</v>
      </c>
      <c r="BA27" s="5" t="s">
        <v>64</v>
      </c>
      <c r="BB27" s="5" t="s">
        <v>64</v>
      </c>
      <c r="BC27" s="5" t="s">
        <v>64</v>
      </c>
      <c r="BD27" s="5">
        <v>30</v>
      </c>
      <c r="BE27" s="5">
        <v>14</v>
      </c>
      <c r="BF27" s="5">
        <v>35</v>
      </c>
      <c r="BG27" s="5">
        <v>25</v>
      </c>
      <c r="BH27" s="5">
        <v>17</v>
      </c>
      <c r="BI27" s="5">
        <v>30</v>
      </c>
      <c r="BJ27" s="5">
        <v>9</v>
      </c>
      <c r="BK27" s="5">
        <v>22</v>
      </c>
      <c r="BL27" s="5">
        <v>20</v>
      </c>
      <c r="BM27" s="5">
        <v>11</v>
      </c>
      <c r="BN27" s="5">
        <v>32</v>
      </c>
      <c r="BO27" s="5">
        <v>4</v>
      </c>
      <c r="BQ27" s="87">
        <v>6</v>
      </c>
      <c r="BR27" s="5">
        <v>4</v>
      </c>
    </row>
    <row r="28" spans="1:70" x14ac:dyDescent="0.15">
      <c r="A28" s="9"/>
      <c r="B28" s="9"/>
      <c r="C28" s="2"/>
      <c r="D28" s="2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48"/>
      <c r="Y28" s="3"/>
      <c r="Z28" s="3"/>
      <c r="AA28" s="2"/>
      <c r="AB28" s="2"/>
      <c r="AC28" s="2"/>
      <c r="AD28" s="2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J28" s="90" t="s">
        <v>952</v>
      </c>
      <c r="BL28" s="1">
        <v>9</v>
      </c>
      <c r="BM28" s="1">
        <v>6</v>
      </c>
      <c r="BN28" s="1">
        <v>6</v>
      </c>
    </row>
    <row r="29" spans="1:70" x14ac:dyDescent="0.15">
      <c r="A29" s="9"/>
      <c r="B29" s="9"/>
      <c r="C29" s="11" t="s">
        <v>15</v>
      </c>
      <c r="D29" s="11" t="s">
        <v>12</v>
      </c>
      <c r="E29" s="12">
        <f t="shared" ref="E29:N29" si="6">SUM(E22:E27)</f>
        <v>0</v>
      </c>
      <c r="F29" s="12">
        <f t="shared" si="6"/>
        <v>0</v>
      </c>
      <c r="G29" s="12">
        <f t="shared" si="6"/>
        <v>0</v>
      </c>
      <c r="H29" s="12">
        <f t="shared" si="6"/>
        <v>3</v>
      </c>
      <c r="I29" s="12">
        <f t="shared" si="6"/>
        <v>9</v>
      </c>
      <c r="J29" s="12">
        <f t="shared" si="6"/>
        <v>18</v>
      </c>
      <c r="K29" s="12">
        <f t="shared" si="6"/>
        <v>20</v>
      </c>
      <c r="L29" s="12">
        <f t="shared" si="6"/>
        <v>25</v>
      </c>
      <c r="M29" s="12">
        <f t="shared" si="6"/>
        <v>26</v>
      </c>
      <c r="N29" s="12">
        <f t="shared" si="6"/>
        <v>19</v>
      </c>
      <c r="O29" s="12">
        <f t="shared" ref="O29:V29" si="7">SUM(O22:O27)</f>
        <v>21</v>
      </c>
      <c r="P29" s="12">
        <f t="shared" si="7"/>
        <v>27</v>
      </c>
      <c r="Q29" s="12">
        <f t="shared" si="7"/>
        <v>28</v>
      </c>
      <c r="R29" s="70">
        <f t="shared" si="7"/>
        <v>34</v>
      </c>
      <c r="S29" s="12">
        <f t="shared" si="7"/>
        <v>31</v>
      </c>
      <c r="T29" s="12">
        <f t="shared" si="7"/>
        <v>21</v>
      </c>
      <c r="U29" s="12">
        <f t="shared" si="7"/>
        <v>29</v>
      </c>
      <c r="V29" s="12">
        <f t="shared" si="7"/>
        <v>29</v>
      </c>
      <c r="W29" s="46">
        <f t="shared" ref="W29" si="8">SUM(W22:W27)</f>
        <v>36</v>
      </c>
      <c r="X29" s="46"/>
      <c r="Y29" s="12">
        <f t="shared" ref="Y29" si="9">SUM(Y22:Y27)</f>
        <v>17</v>
      </c>
      <c r="Z29" s="12">
        <f>SUM(Z22:Z27)</f>
        <v>17</v>
      </c>
      <c r="AA29" s="11" t="s">
        <v>15</v>
      </c>
      <c r="AB29" s="11" t="s">
        <v>12</v>
      </c>
      <c r="AC29" s="11"/>
      <c r="AD29" s="11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</row>
    <row r="30" spans="1:70" ht="14" thickBot="1" x14ac:dyDescent="0.2">
      <c r="A30" s="9"/>
      <c r="B30" s="9"/>
      <c r="C30" s="4"/>
      <c r="D30" s="4"/>
      <c r="E30" s="5"/>
      <c r="F30" s="4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47"/>
      <c r="Y30" s="5"/>
      <c r="Z30" s="5"/>
      <c r="AA30" s="4"/>
      <c r="AB30" s="4"/>
      <c r="AC30" s="4"/>
      <c r="AD30" s="4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</row>
    <row r="31" spans="1:70" x14ac:dyDescent="0.15">
      <c r="A31" s="9"/>
      <c r="B31" s="9"/>
      <c r="C31" s="2"/>
      <c r="D31" s="2"/>
      <c r="E31" s="2"/>
      <c r="F31" s="2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48"/>
      <c r="Y31" s="3"/>
      <c r="Z31" s="3"/>
      <c r="AA31" s="2"/>
      <c r="AB31" s="2"/>
      <c r="AC31" s="2"/>
      <c r="AD31" s="2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70" x14ac:dyDescent="0.15">
      <c r="A32" s="9"/>
      <c r="B32" s="9"/>
      <c r="C32" s="11" t="s">
        <v>15</v>
      </c>
      <c r="D32" s="11" t="s">
        <v>16</v>
      </c>
      <c r="E32" s="12">
        <f t="shared" ref="E32:N32" si="10">E21+E29</f>
        <v>4</v>
      </c>
      <c r="F32" s="12">
        <f t="shared" si="10"/>
        <v>0</v>
      </c>
      <c r="G32" s="12">
        <f t="shared" si="10"/>
        <v>0</v>
      </c>
      <c r="H32" s="12">
        <f t="shared" si="10"/>
        <v>23</v>
      </c>
      <c r="I32" s="12">
        <f t="shared" si="10"/>
        <v>33</v>
      </c>
      <c r="J32" s="12">
        <f t="shared" si="10"/>
        <v>41</v>
      </c>
      <c r="K32" s="12">
        <f t="shared" si="10"/>
        <v>48</v>
      </c>
      <c r="L32" s="12">
        <f t="shared" si="10"/>
        <v>71</v>
      </c>
      <c r="M32" s="12">
        <f t="shared" si="10"/>
        <v>69</v>
      </c>
      <c r="N32" s="12">
        <f t="shared" si="10"/>
        <v>64</v>
      </c>
      <c r="O32" s="12">
        <f t="shared" ref="O32:V32" si="11">O21+O29</f>
        <v>75</v>
      </c>
      <c r="P32" s="12">
        <f t="shared" si="11"/>
        <v>83</v>
      </c>
      <c r="Q32" s="12">
        <f t="shared" si="11"/>
        <v>70</v>
      </c>
      <c r="R32" s="12">
        <f t="shared" si="11"/>
        <v>87</v>
      </c>
      <c r="S32" s="70">
        <f t="shared" si="11"/>
        <v>91</v>
      </c>
      <c r="T32" s="12">
        <f t="shared" si="11"/>
        <v>75</v>
      </c>
      <c r="U32" s="80">
        <f t="shared" si="11"/>
        <v>91</v>
      </c>
      <c r="V32" s="12">
        <f t="shared" si="11"/>
        <v>90</v>
      </c>
      <c r="W32" s="12">
        <f t="shared" ref="W32" si="12">W21+W29</f>
        <v>89</v>
      </c>
      <c r="X32" s="46"/>
      <c r="Y32" s="12">
        <f t="shared" ref="Y32" si="13">Y21+Y29</f>
        <v>52</v>
      </c>
      <c r="Z32" s="12">
        <f>Z21+Z29</f>
        <v>65</v>
      </c>
      <c r="AA32" s="11" t="s">
        <v>15</v>
      </c>
      <c r="AB32" s="11" t="s">
        <v>16</v>
      </c>
      <c r="AC32" s="12" t="s">
        <v>339</v>
      </c>
      <c r="AD32" s="11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</row>
    <row r="33" spans="1:59" ht="14" thickBot="1" x14ac:dyDescent="0.2">
      <c r="A33" s="4"/>
      <c r="B33" s="4"/>
      <c r="C33" s="4"/>
      <c r="D33" s="4"/>
      <c r="E33" s="4"/>
      <c r="F33" s="4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47"/>
      <c r="Y33" s="5"/>
      <c r="Z33" s="5"/>
      <c r="AA33" s="4"/>
      <c r="AB33" s="4"/>
      <c r="AC33" s="5" t="s">
        <v>338</v>
      </c>
      <c r="AD33" s="4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4"/>
      <c r="AX33" s="4"/>
      <c r="AY33" s="5"/>
      <c r="AZ33" s="5"/>
      <c r="BA33" s="5"/>
      <c r="BB33" s="5"/>
      <c r="BC33" s="5"/>
      <c r="BD33" s="5"/>
      <c r="BE33" s="5"/>
      <c r="BF33" s="5"/>
      <c r="BG33" s="5"/>
    </row>
    <row r="34" spans="1:59" x14ac:dyDescent="0.15">
      <c r="A34" s="6" t="s">
        <v>13</v>
      </c>
      <c r="B34" s="11"/>
      <c r="C34" s="9" t="s">
        <v>6</v>
      </c>
      <c r="D34" s="9" t="s">
        <v>11</v>
      </c>
      <c r="E34" s="9"/>
      <c r="F34" s="9"/>
      <c r="G34" s="10">
        <v>9</v>
      </c>
      <c r="H34" s="10">
        <v>11</v>
      </c>
      <c r="I34" s="10">
        <v>7</v>
      </c>
      <c r="J34" s="10">
        <v>9</v>
      </c>
      <c r="K34" s="10">
        <v>6</v>
      </c>
      <c r="L34" s="10">
        <v>9</v>
      </c>
      <c r="M34" s="10">
        <v>7</v>
      </c>
      <c r="N34" s="1">
        <v>8</v>
      </c>
      <c r="O34" s="10">
        <v>7</v>
      </c>
      <c r="P34" s="10">
        <v>9</v>
      </c>
      <c r="Q34" s="3">
        <v>7</v>
      </c>
      <c r="R34" s="3">
        <v>8</v>
      </c>
      <c r="S34" s="3">
        <v>10</v>
      </c>
      <c r="T34" s="48">
        <v>18</v>
      </c>
      <c r="U34" s="3">
        <v>13</v>
      </c>
      <c r="V34" s="3">
        <v>16</v>
      </c>
      <c r="W34" s="3">
        <v>13</v>
      </c>
      <c r="X34" s="48"/>
      <c r="Y34" s="3">
        <v>8</v>
      </c>
      <c r="Z34" s="3">
        <v>10</v>
      </c>
      <c r="AA34" s="2" t="s">
        <v>6</v>
      </c>
      <c r="AB34" s="2" t="s">
        <v>11</v>
      </c>
      <c r="AC34" s="10">
        <v>20</v>
      </c>
      <c r="AD34" s="9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9"/>
      <c r="AX34" s="9"/>
      <c r="AY34" s="10"/>
      <c r="AZ34" s="10"/>
      <c r="BA34" s="10"/>
      <c r="BB34" s="10"/>
      <c r="BC34" s="10"/>
      <c r="BD34" s="10"/>
      <c r="BE34" s="10"/>
      <c r="BF34" s="10"/>
      <c r="BG34" s="10"/>
    </row>
    <row r="35" spans="1:59" x14ac:dyDescent="0.15">
      <c r="A35" s="11" t="s">
        <v>14</v>
      </c>
      <c r="B35" s="11"/>
      <c r="C35" s="9" t="s">
        <v>7</v>
      </c>
      <c r="D35" s="9" t="s">
        <v>11</v>
      </c>
      <c r="E35" s="9"/>
      <c r="F35" s="9"/>
      <c r="G35" s="10">
        <v>6</v>
      </c>
      <c r="H35" s="10">
        <v>6</v>
      </c>
      <c r="I35" s="10">
        <v>10</v>
      </c>
      <c r="J35" s="10">
        <v>9</v>
      </c>
      <c r="K35" s="10">
        <v>11</v>
      </c>
      <c r="L35" s="10">
        <v>13</v>
      </c>
      <c r="M35" s="10">
        <v>14</v>
      </c>
      <c r="N35" s="1">
        <v>14</v>
      </c>
      <c r="O35" s="10">
        <v>8</v>
      </c>
      <c r="P35" s="10">
        <v>10</v>
      </c>
      <c r="Q35" s="10">
        <v>13</v>
      </c>
      <c r="R35" s="10">
        <v>11</v>
      </c>
      <c r="S35" s="10">
        <v>10</v>
      </c>
      <c r="T35" s="10">
        <v>12</v>
      </c>
      <c r="U35" s="10">
        <v>13</v>
      </c>
      <c r="V35" s="45">
        <v>18</v>
      </c>
      <c r="W35" s="10">
        <v>19</v>
      </c>
      <c r="X35" s="45"/>
      <c r="Y35" s="10">
        <v>7</v>
      </c>
      <c r="Z35" s="10">
        <v>15</v>
      </c>
      <c r="AA35" s="9" t="s">
        <v>7</v>
      </c>
      <c r="AB35" s="9" t="s">
        <v>11</v>
      </c>
      <c r="AC35" s="10">
        <v>21</v>
      </c>
      <c r="AD35" s="71">
        <v>41937</v>
      </c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9"/>
      <c r="AX35" s="9"/>
      <c r="AY35" s="10"/>
      <c r="AZ35" s="10"/>
      <c r="BA35" s="10"/>
      <c r="BB35" s="10"/>
      <c r="BC35" s="10"/>
      <c r="BD35" s="10"/>
      <c r="BE35" s="10"/>
      <c r="BF35" s="10"/>
      <c r="BG35" s="10"/>
    </row>
    <row r="36" spans="1:59" x14ac:dyDescent="0.15">
      <c r="A36" s="11" t="s">
        <v>40</v>
      </c>
      <c r="B36" s="11" t="s">
        <v>1124</v>
      </c>
      <c r="C36" s="9" t="s">
        <v>8</v>
      </c>
      <c r="D36" s="9" t="s">
        <v>11</v>
      </c>
      <c r="E36" s="9"/>
      <c r="F36" s="9"/>
      <c r="G36" s="10">
        <v>3</v>
      </c>
      <c r="H36" s="10">
        <v>5</v>
      </c>
      <c r="I36" s="10">
        <v>6</v>
      </c>
      <c r="J36" s="10">
        <v>7</v>
      </c>
      <c r="K36" s="10">
        <v>10</v>
      </c>
      <c r="L36" s="10">
        <v>7</v>
      </c>
      <c r="M36" s="10">
        <v>8</v>
      </c>
      <c r="N36" s="1">
        <v>10</v>
      </c>
      <c r="O36" s="10">
        <v>12</v>
      </c>
      <c r="P36" s="45">
        <v>14</v>
      </c>
      <c r="Q36" s="10">
        <v>12</v>
      </c>
      <c r="R36" s="10">
        <v>10</v>
      </c>
      <c r="S36" s="10">
        <v>11</v>
      </c>
      <c r="T36" s="45">
        <v>14</v>
      </c>
      <c r="U36" s="10">
        <v>12</v>
      </c>
      <c r="V36" s="10">
        <v>13</v>
      </c>
      <c r="W36" s="10">
        <v>10</v>
      </c>
      <c r="X36" s="45"/>
      <c r="Y36" s="10">
        <v>12</v>
      </c>
      <c r="Z36" s="10">
        <v>6</v>
      </c>
      <c r="AA36" s="9" t="s">
        <v>8</v>
      </c>
      <c r="AB36" s="9" t="s">
        <v>11</v>
      </c>
      <c r="AC36" s="10">
        <v>16</v>
      </c>
      <c r="AD36" s="9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9"/>
      <c r="AX36" s="9"/>
      <c r="AY36" s="10"/>
      <c r="AZ36" s="10"/>
      <c r="BA36" s="10"/>
      <c r="BB36" s="10"/>
      <c r="BC36" s="10"/>
      <c r="BD36" s="10"/>
      <c r="BE36" s="10"/>
      <c r="BF36" s="10"/>
      <c r="BG36" s="10"/>
    </row>
    <row r="37" spans="1:59" x14ac:dyDescent="0.15">
      <c r="A37" s="11" t="s">
        <v>19</v>
      </c>
      <c r="B37" s="11" t="s">
        <v>1518</v>
      </c>
      <c r="C37" s="9" t="s">
        <v>9</v>
      </c>
      <c r="D37" s="9" t="s">
        <v>11</v>
      </c>
      <c r="E37" s="9"/>
      <c r="F37" s="9"/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1</v>
      </c>
      <c r="M37" s="10">
        <v>0</v>
      </c>
      <c r="N37" s="1">
        <v>1</v>
      </c>
      <c r="O37" s="10">
        <v>0</v>
      </c>
      <c r="P37" s="10">
        <v>0</v>
      </c>
      <c r="Q37" s="10">
        <v>2</v>
      </c>
      <c r="R37" s="10">
        <v>2</v>
      </c>
      <c r="S37" s="10">
        <v>3</v>
      </c>
      <c r="T37" s="10">
        <v>0</v>
      </c>
      <c r="U37" s="10">
        <v>2</v>
      </c>
      <c r="V37" s="45">
        <v>4</v>
      </c>
      <c r="W37" s="10">
        <v>1</v>
      </c>
      <c r="X37" s="45"/>
      <c r="Y37" s="10">
        <v>0</v>
      </c>
      <c r="Z37" s="45">
        <v>4</v>
      </c>
      <c r="AA37" s="9" t="s">
        <v>9</v>
      </c>
      <c r="AB37" s="9" t="s">
        <v>11</v>
      </c>
      <c r="AC37" s="10">
        <v>11</v>
      </c>
      <c r="AD37" s="9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9"/>
      <c r="AX37" s="9"/>
      <c r="AY37" s="10"/>
      <c r="AZ37" s="10"/>
      <c r="BA37" s="10"/>
      <c r="BB37" s="10"/>
      <c r="BC37" s="10"/>
      <c r="BD37" s="10"/>
      <c r="BE37" s="10"/>
      <c r="BF37" s="10"/>
      <c r="BG37" s="10"/>
    </row>
    <row r="38" spans="1:59" ht="14" thickBot="1" x14ac:dyDescent="0.2">
      <c r="A38" s="11" t="s">
        <v>18</v>
      </c>
      <c r="B38" s="11" t="s">
        <v>1523</v>
      </c>
      <c r="C38" s="4" t="s">
        <v>10</v>
      </c>
      <c r="D38" s="4" t="s">
        <v>11</v>
      </c>
      <c r="E38" s="4"/>
      <c r="F38" s="4"/>
      <c r="G38" s="5">
        <v>12</v>
      </c>
      <c r="H38" s="5">
        <v>12</v>
      </c>
      <c r="I38" s="5">
        <v>14</v>
      </c>
      <c r="J38" s="5">
        <v>17</v>
      </c>
      <c r="K38" s="5">
        <v>15</v>
      </c>
      <c r="L38" s="5">
        <v>17</v>
      </c>
      <c r="M38" s="5">
        <v>12</v>
      </c>
      <c r="N38" s="1">
        <v>19</v>
      </c>
      <c r="O38" s="5">
        <v>19</v>
      </c>
      <c r="P38" s="5">
        <v>19</v>
      </c>
      <c r="Q38" s="5">
        <v>31</v>
      </c>
      <c r="R38" s="5">
        <v>23</v>
      </c>
      <c r="S38" s="5">
        <v>32</v>
      </c>
      <c r="T38" s="5">
        <v>29</v>
      </c>
      <c r="U38" s="5">
        <v>36</v>
      </c>
      <c r="V38" s="5">
        <v>29</v>
      </c>
      <c r="W38" s="47">
        <v>44</v>
      </c>
      <c r="X38" s="47"/>
      <c r="Y38" s="5">
        <v>29</v>
      </c>
      <c r="Z38" s="5">
        <v>26</v>
      </c>
      <c r="AA38" s="4" t="s">
        <v>10</v>
      </c>
      <c r="AB38" s="4" t="s">
        <v>11</v>
      </c>
      <c r="AC38" s="5">
        <v>49</v>
      </c>
      <c r="AD38" s="124">
        <v>43764</v>
      </c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4"/>
      <c r="AX38" s="4"/>
      <c r="AY38" s="5"/>
      <c r="AZ38" s="5"/>
      <c r="BA38" s="5"/>
      <c r="BB38" s="5"/>
      <c r="BC38" s="5"/>
      <c r="BD38" s="5"/>
      <c r="BE38" s="5"/>
      <c r="BF38" s="5"/>
      <c r="BG38" s="5"/>
    </row>
    <row r="39" spans="1:59" x14ac:dyDescent="0.15">
      <c r="A39" s="11" t="s">
        <v>34</v>
      </c>
      <c r="B39" s="11" t="s">
        <v>1604</v>
      </c>
      <c r="C39" s="2"/>
      <c r="D39" s="2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9"/>
      <c r="R39" s="9"/>
      <c r="S39" s="3"/>
      <c r="T39" s="3"/>
      <c r="U39" s="3"/>
      <c r="V39" s="3"/>
      <c r="W39" s="3"/>
      <c r="X39" s="48"/>
      <c r="Y39" s="3"/>
      <c r="Z39" s="3"/>
      <c r="AA39" s="2"/>
      <c r="AB39" s="2"/>
      <c r="AC39" s="3"/>
      <c r="AD39" s="2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2"/>
      <c r="AX39" s="2"/>
      <c r="AY39" s="3"/>
      <c r="AZ39" s="3"/>
      <c r="BA39" s="3"/>
      <c r="BB39" s="3"/>
      <c r="BC39" s="3"/>
      <c r="BD39" s="3"/>
      <c r="BE39" s="3"/>
      <c r="BF39" s="3"/>
      <c r="BG39" s="3"/>
    </row>
    <row r="40" spans="1:59" x14ac:dyDescent="0.15">
      <c r="A40" s="11" t="s">
        <v>57</v>
      </c>
      <c r="B40" s="11"/>
      <c r="C40" s="11" t="s">
        <v>15</v>
      </c>
      <c r="D40" s="11" t="s">
        <v>11</v>
      </c>
      <c r="E40" s="11"/>
      <c r="F40" s="11"/>
      <c r="G40" s="12">
        <f t="shared" ref="G40:M40" si="14">SUM(G34:G38)</f>
        <v>30</v>
      </c>
      <c r="H40" s="12">
        <f t="shared" si="14"/>
        <v>34</v>
      </c>
      <c r="I40" s="12">
        <f t="shared" si="14"/>
        <v>37</v>
      </c>
      <c r="J40" s="12">
        <f t="shared" si="14"/>
        <v>42</v>
      </c>
      <c r="K40" s="12">
        <f t="shared" si="14"/>
        <v>42</v>
      </c>
      <c r="L40" s="12">
        <f t="shared" si="14"/>
        <v>47</v>
      </c>
      <c r="M40" s="12">
        <f t="shared" si="14"/>
        <v>41</v>
      </c>
      <c r="N40" s="12">
        <f t="shared" ref="N40:Z40" si="15">SUM(N34:N38)</f>
        <v>52</v>
      </c>
      <c r="O40" s="12">
        <f t="shared" si="15"/>
        <v>46</v>
      </c>
      <c r="P40" s="12">
        <f t="shared" si="15"/>
        <v>52</v>
      </c>
      <c r="Q40" s="12">
        <f t="shared" si="15"/>
        <v>65</v>
      </c>
      <c r="R40" s="12">
        <f t="shared" si="15"/>
        <v>54</v>
      </c>
      <c r="S40" s="12">
        <f t="shared" si="15"/>
        <v>66</v>
      </c>
      <c r="T40" s="12">
        <f t="shared" si="15"/>
        <v>73</v>
      </c>
      <c r="U40" s="12">
        <f t="shared" si="15"/>
        <v>76</v>
      </c>
      <c r="V40" s="122">
        <f t="shared" si="15"/>
        <v>80</v>
      </c>
      <c r="W40" s="46">
        <f t="shared" si="15"/>
        <v>87</v>
      </c>
      <c r="X40" s="46"/>
      <c r="Y40" s="12">
        <f t="shared" si="15"/>
        <v>56</v>
      </c>
      <c r="Z40" s="12">
        <f t="shared" si="15"/>
        <v>61</v>
      </c>
      <c r="AA40" s="11" t="s">
        <v>15</v>
      </c>
      <c r="AB40" s="11" t="s">
        <v>11</v>
      </c>
      <c r="AC40" s="12">
        <v>93</v>
      </c>
      <c r="AD40" s="125">
        <v>43764</v>
      </c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1"/>
      <c r="AX40" s="11"/>
      <c r="AY40" s="12"/>
      <c r="AZ40" s="12"/>
      <c r="BA40" s="12"/>
      <c r="BB40" s="12"/>
      <c r="BC40" s="12"/>
      <c r="BD40" s="12"/>
      <c r="BE40" s="12"/>
      <c r="BF40" s="12"/>
      <c r="BG40" s="12"/>
    </row>
    <row r="41" spans="1:59" ht="14" thickBot="1" x14ac:dyDescent="0.2">
      <c r="A41" s="11" t="s">
        <v>90</v>
      </c>
      <c r="B41" s="11"/>
      <c r="C41" s="4"/>
      <c r="D41" s="4"/>
      <c r="E41" s="4"/>
      <c r="F41" s="4"/>
      <c r="G41" s="5"/>
      <c r="H41" s="5"/>
      <c r="I41" s="5"/>
      <c r="J41" s="5"/>
      <c r="K41" s="5"/>
      <c r="L41" s="5"/>
      <c r="M41" s="5"/>
      <c r="N41" s="5"/>
      <c r="O41" s="5"/>
      <c r="P41" s="5"/>
      <c r="Q41" s="4"/>
      <c r="R41" s="4"/>
      <c r="S41" s="5"/>
      <c r="T41" s="5"/>
      <c r="U41" s="5"/>
      <c r="V41" s="5"/>
      <c r="W41" s="5"/>
      <c r="X41" s="47"/>
      <c r="Y41" s="5"/>
      <c r="Z41" s="5"/>
      <c r="AA41" s="4"/>
      <c r="AB41" s="4"/>
      <c r="AC41" s="5"/>
      <c r="AD41" s="4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4"/>
      <c r="AX41" s="4"/>
      <c r="AY41" s="5"/>
      <c r="AZ41" s="5"/>
      <c r="BA41" s="5"/>
      <c r="BB41" s="5"/>
      <c r="BC41" s="5"/>
      <c r="BD41" s="5"/>
      <c r="BE41" s="5"/>
      <c r="BF41" s="5"/>
      <c r="BG41" s="5"/>
    </row>
    <row r="42" spans="1:59" x14ac:dyDescent="0.15">
      <c r="A42" s="11" t="s">
        <v>336</v>
      </c>
      <c r="B42" s="11"/>
      <c r="C42" s="2" t="s">
        <v>6</v>
      </c>
      <c r="D42" s="2" t="s">
        <v>12</v>
      </c>
      <c r="E42" s="2"/>
      <c r="F42" s="2"/>
      <c r="G42" s="3">
        <v>1</v>
      </c>
      <c r="H42" s="3">
        <v>6</v>
      </c>
      <c r="I42" s="3">
        <v>6</v>
      </c>
      <c r="J42" s="3">
        <v>7</v>
      </c>
      <c r="K42" s="3">
        <v>4</v>
      </c>
      <c r="L42" s="3">
        <v>8</v>
      </c>
      <c r="M42" s="3">
        <v>4</v>
      </c>
      <c r="N42" s="1">
        <v>5</v>
      </c>
      <c r="O42" s="3">
        <v>6</v>
      </c>
      <c r="P42" s="3">
        <v>6</v>
      </c>
      <c r="Q42" s="3">
        <v>10</v>
      </c>
      <c r="R42" s="48">
        <v>12</v>
      </c>
      <c r="S42" s="3">
        <v>5</v>
      </c>
      <c r="T42" s="3">
        <v>9</v>
      </c>
      <c r="U42" s="1">
        <v>8</v>
      </c>
      <c r="V42" s="1">
        <v>10</v>
      </c>
      <c r="W42" s="1">
        <v>10</v>
      </c>
      <c r="Y42" s="1">
        <v>4</v>
      </c>
      <c r="Z42" s="1">
        <v>4</v>
      </c>
      <c r="AA42" s="2" t="s">
        <v>6</v>
      </c>
      <c r="AB42" s="2" t="s">
        <v>12</v>
      </c>
      <c r="AC42" s="3">
        <v>15</v>
      </c>
      <c r="AD42" s="2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2"/>
      <c r="AX42" s="2"/>
      <c r="AY42" s="3"/>
      <c r="AZ42" s="3"/>
      <c r="BA42" s="3"/>
      <c r="BB42" s="3"/>
      <c r="BC42" s="3"/>
      <c r="BD42" s="3"/>
      <c r="BE42" s="3"/>
      <c r="BF42" s="3"/>
      <c r="BG42" s="3"/>
    </row>
    <row r="43" spans="1:59" x14ac:dyDescent="0.15">
      <c r="A43" s="11" t="s">
        <v>462</v>
      </c>
      <c r="B43" s="11"/>
      <c r="C43" s="9" t="s">
        <v>7</v>
      </c>
      <c r="D43" s="9" t="s">
        <v>12</v>
      </c>
      <c r="E43" s="9"/>
      <c r="F43" s="9"/>
      <c r="G43" s="10">
        <v>2</v>
      </c>
      <c r="H43" s="10">
        <v>3</v>
      </c>
      <c r="I43" s="10">
        <v>4</v>
      </c>
      <c r="J43" s="10">
        <v>7</v>
      </c>
      <c r="K43" s="10">
        <v>4</v>
      </c>
      <c r="L43" s="10">
        <v>6</v>
      </c>
      <c r="M43" s="10">
        <v>7</v>
      </c>
      <c r="N43" s="1">
        <v>7</v>
      </c>
      <c r="O43" s="10">
        <v>4</v>
      </c>
      <c r="P43" s="10">
        <v>7</v>
      </c>
      <c r="Q43" s="10">
        <v>9</v>
      </c>
      <c r="R43" s="10">
        <v>5</v>
      </c>
      <c r="S43" s="10">
        <v>11</v>
      </c>
      <c r="T43" s="96">
        <v>14</v>
      </c>
      <c r="U43" s="1">
        <v>7</v>
      </c>
      <c r="V43" s="1">
        <v>5</v>
      </c>
      <c r="W43" s="1">
        <v>8</v>
      </c>
      <c r="Y43" s="1">
        <v>7</v>
      </c>
      <c r="Z43" s="1">
        <v>5</v>
      </c>
      <c r="AA43" s="9" t="s">
        <v>7</v>
      </c>
      <c r="AB43" s="9" t="s">
        <v>12</v>
      </c>
      <c r="AC43" s="10">
        <v>14</v>
      </c>
      <c r="AD43" s="9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9"/>
      <c r="AX43" s="9"/>
      <c r="AY43" s="10"/>
      <c r="AZ43" s="10"/>
      <c r="BA43" s="10"/>
      <c r="BB43" s="10"/>
      <c r="BC43" s="10"/>
      <c r="BD43" s="10"/>
      <c r="BE43" s="10"/>
      <c r="BF43" s="10"/>
      <c r="BG43" s="10"/>
    </row>
    <row r="44" spans="1:59" x14ac:dyDescent="0.15">
      <c r="A44" s="11" t="s">
        <v>553</v>
      </c>
      <c r="B44" s="11"/>
      <c r="C44" s="9" t="s">
        <v>8</v>
      </c>
      <c r="D44" s="9" t="s">
        <v>12</v>
      </c>
      <c r="E44" s="9"/>
      <c r="F44" s="9"/>
      <c r="G44" s="10">
        <v>0</v>
      </c>
      <c r="H44" s="10">
        <v>3</v>
      </c>
      <c r="I44" s="10">
        <v>3</v>
      </c>
      <c r="J44" s="10">
        <v>3</v>
      </c>
      <c r="K44" s="10">
        <v>6</v>
      </c>
      <c r="L44" s="10">
        <v>9</v>
      </c>
      <c r="M44" s="10">
        <v>3</v>
      </c>
      <c r="N44" s="1">
        <v>3</v>
      </c>
      <c r="O44" s="10">
        <v>6</v>
      </c>
      <c r="P44" s="10">
        <v>5</v>
      </c>
      <c r="Q44" s="10">
        <v>4</v>
      </c>
      <c r="R44" s="10">
        <v>5</v>
      </c>
      <c r="S44" s="10">
        <v>4</v>
      </c>
      <c r="T44" s="10">
        <v>5</v>
      </c>
      <c r="U44" s="1">
        <v>9</v>
      </c>
      <c r="V44" s="97">
        <v>11</v>
      </c>
      <c r="W44" s="1">
        <v>7</v>
      </c>
      <c r="Y44" s="1">
        <v>6</v>
      </c>
      <c r="Z44" s="1">
        <v>2</v>
      </c>
      <c r="AA44" s="9" t="s">
        <v>8</v>
      </c>
      <c r="AB44" s="9" t="s">
        <v>12</v>
      </c>
      <c r="AC44" s="10">
        <v>11</v>
      </c>
      <c r="AD44" s="9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9"/>
      <c r="AX44" s="9"/>
      <c r="AY44" s="10"/>
      <c r="AZ44" s="10"/>
      <c r="BA44" s="10"/>
      <c r="BB44" s="10"/>
      <c r="BC44" s="10"/>
      <c r="BD44" s="10"/>
      <c r="BE44" s="10"/>
      <c r="BF44" s="10"/>
      <c r="BG44" s="10"/>
    </row>
    <row r="45" spans="1:59" x14ac:dyDescent="0.15">
      <c r="A45" s="11" t="s">
        <v>703</v>
      </c>
      <c r="B45" s="11"/>
      <c r="C45" s="9" t="s">
        <v>9</v>
      </c>
      <c r="D45" s="9" t="s">
        <v>12</v>
      </c>
      <c r="E45" s="9"/>
      <c r="F45" s="9"/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">
        <v>0</v>
      </c>
      <c r="V45" s="1">
        <v>2</v>
      </c>
      <c r="W45" s="1">
        <v>0</v>
      </c>
      <c r="Y45" s="1">
        <v>1</v>
      </c>
      <c r="Z45" s="85">
        <v>3</v>
      </c>
      <c r="AA45" s="9" t="s">
        <v>9</v>
      </c>
      <c r="AB45" s="9" t="s">
        <v>12</v>
      </c>
      <c r="AC45" s="10">
        <v>6</v>
      </c>
      <c r="AD45" s="9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9"/>
      <c r="AX45" s="9"/>
      <c r="AY45" s="10"/>
      <c r="AZ45" s="10"/>
      <c r="BA45" s="10"/>
      <c r="BB45" s="10"/>
      <c r="BC45" s="10"/>
      <c r="BD45" s="10"/>
      <c r="BE45" s="10"/>
      <c r="BF45" s="10"/>
      <c r="BG45" s="10"/>
    </row>
    <row r="46" spans="1:59" ht="14" thickBot="1" x14ac:dyDescent="0.2">
      <c r="A46" s="11" t="s">
        <v>811</v>
      </c>
      <c r="B46" s="11"/>
      <c r="C46" s="4" t="s">
        <v>10</v>
      </c>
      <c r="D46" s="4" t="s">
        <v>12</v>
      </c>
      <c r="E46" s="4"/>
      <c r="F46" s="4"/>
      <c r="G46" s="5">
        <v>0</v>
      </c>
      <c r="H46" s="5">
        <v>0</v>
      </c>
      <c r="I46" s="5">
        <v>6</v>
      </c>
      <c r="J46" s="5">
        <v>3</v>
      </c>
      <c r="K46" s="5">
        <v>3</v>
      </c>
      <c r="L46" s="5">
        <v>6</v>
      </c>
      <c r="M46" s="5">
        <v>9</v>
      </c>
      <c r="N46" s="1">
        <v>3</v>
      </c>
      <c r="O46" s="5">
        <v>10</v>
      </c>
      <c r="P46" s="5">
        <v>9</v>
      </c>
      <c r="Q46" s="5">
        <v>9</v>
      </c>
      <c r="R46" s="5">
        <v>6</v>
      </c>
      <c r="S46" s="5">
        <v>7</v>
      </c>
      <c r="T46" s="5">
        <v>7</v>
      </c>
      <c r="U46" s="1">
        <v>10</v>
      </c>
      <c r="V46" s="85">
        <v>17</v>
      </c>
      <c r="W46" s="121">
        <v>17</v>
      </c>
      <c r="X46" s="121"/>
      <c r="Y46" s="168">
        <v>17</v>
      </c>
      <c r="Z46" s="168">
        <v>10</v>
      </c>
      <c r="AA46" s="4" t="s">
        <v>10</v>
      </c>
      <c r="AB46" s="4" t="s">
        <v>12</v>
      </c>
      <c r="AC46" s="5">
        <v>20</v>
      </c>
      <c r="AD46" s="72">
        <v>43764</v>
      </c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4"/>
      <c r="AX46" s="4"/>
      <c r="AY46" s="5"/>
      <c r="AZ46" s="5"/>
      <c r="BA46" s="5"/>
      <c r="BB46" s="5"/>
      <c r="BC46" s="5"/>
      <c r="BD46" s="5"/>
      <c r="BE46" s="5"/>
      <c r="BF46" s="5"/>
      <c r="BG46" s="5"/>
    </row>
    <row r="47" spans="1:59" x14ac:dyDescent="0.15">
      <c r="A47" s="11" t="s">
        <v>812</v>
      </c>
      <c r="B47" s="11"/>
      <c r="C47" s="2"/>
      <c r="D47" s="2"/>
      <c r="E47" s="2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2"/>
      <c r="R47" s="2"/>
      <c r="S47" s="3"/>
      <c r="T47" s="3"/>
      <c r="U47" s="3"/>
      <c r="V47" s="3"/>
      <c r="W47" s="3"/>
      <c r="X47" s="48"/>
      <c r="Y47" s="3"/>
      <c r="Z47" s="3"/>
      <c r="AA47" s="2"/>
      <c r="AB47" s="2"/>
      <c r="AC47" s="2"/>
      <c r="AD47" s="2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2"/>
      <c r="AX47" s="2"/>
      <c r="AY47" s="3"/>
      <c r="AZ47" s="3"/>
      <c r="BA47" s="3"/>
      <c r="BB47" s="3"/>
      <c r="BC47" s="3"/>
      <c r="BD47" s="3"/>
      <c r="BE47" s="3"/>
      <c r="BF47" s="3"/>
      <c r="BG47" s="3"/>
    </row>
    <row r="48" spans="1:59" x14ac:dyDescent="0.15">
      <c r="A48" s="11" t="s">
        <v>871</v>
      </c>
      <c r="B48" s="11"/>
      <c r="C48" s="11" t="s">
        <v>15</v>
      </c>
      <c r="D48" s="11" t="s">
        <v>12</v>
      </c>
      <c r="E48" s="11"/>
      <c r="F48" s="11"/>
      <c r="G48" s="12">
        <f t="shared" ref="G48:M48" si="16">SUM(G41:G46)</f>
        <v>3</v>
      </c>
      <c r="H48" s="12">
        <f t="shared" si="16"/>
        <v>12</v>
      </c>
      <c r="I48" s="12">
        <f t="shared" si="16"/>
        <v>19</v>
      </c>
      <c r="J48" s="12">
        <f t="shared" si="16"/>
        <v>20</v>
      </c>
      <c r="K48" s="12">
        <f t="shared" si="16"/>
        <v>17</v>
      </c>
      <c r="L48" s="12">
        <f t="shared" si="16"/>
        <v>29</v>
      </c>
      <c r="M48" s="12">
        <f t="shared" si="16"/>
        <v>23</v>
      </c>
      <c r="N48" s="12">
        <f t="shared" ref="N48:S48" si="17">SUM(N41:N46)</f>
        <v>18</v>
      </c>
      <c r="O48" s="12">
        <f t="shared" si="17"/>
        <v>26</v>
      </c>
      <c r="P48" s="12">
        <f t="shared" si="17"/>
        <v>27</v>
      </c>
      <c r="Q48" s="12">
        <f t="shared" si="17"/>
        <v>32</v>
      </c>
      <c r="R48" s="12">
        <f t="shared" si="17"/>
        <v>28</v>
      </c>
      <c r="S48" s="12">
        <f t="shared" si="17"/>
        <v>27</v>
      </c>
      <c r="T48" s="12">
        <f>SUM(T41:T46)</f>
        <v>35</v>
      </c>
      <c r="U48" s="12">
        <f>SUM(U41:U46)</f>
        <v>34</v>
      </c>
      <c r="V48" s="122">
        <f>SUM(V41:V46)</f>
        <v>45</v>
      </c>
      <c r="W48" s="12">
        <f>SUM(W41:W46)</f>
        <v>42</v>
      </c>
      <c r="X48" s="46"/>
      <c r="Y48" s="12">
        <f>SUM(Y41:Y46)</f>
        <v>35</v>
      </c>
      <c r="Z48" s="12">
        <f>SUM(Z41:Z46)</f>
        <v>24</v>
      </c>
      <c r="AA48" s="11" t="s">
        <v>15</v>
      </c>
      <c r="AB48" s="11" t="s">
        <v>12</v>
      </c>
      <c r="AC48" s="12">
        <v>47</v>
      </c>
      <c r="AD48" s="11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1"/>
      <c r="AX48" s="11"/>
      <c r="AY48" s="12"/>
      <c r="AZ48" s="12"/>
      <c r="BA48" s="12"/>
      <c r="BB48" s="12"/>
      <c r="BC48" s="12"/>
      <c r="BD48" s="12"/>
      <c r="BE48" s="12"/>
      <c r="BF48" s="12"/>
      <c r="BG48" s="12"/>
    </row>
    <row r="49" spans="1:59" ht="14" thickBot="1" x14ac:dyDescent="0.2">
      <c r="A49" s="11" t="s">
        <v>949</v>
      </c>
      <c r="B49" s="11"/>
      <c r="C49" s="4"/>
      <c r="D49" s="4"/>
      <c r="E49" s="4"/>
      <c r="F49" s="4"/>
      <c r="G49" s="5"/>
      <c r="H49" s="5"/>
      <c r="I49" s="5"/>
      <c r="J49" s="5"/>
      <c r="K49" s="5"/>
      <c r="L49" s="5"/>
      <c r="M49" s="5"/>
      <c r="N49" s="5"/>
      <c r="O49" s="5"/>
      <c r="P49" s="5"/>
      <c r="Q49" s="4"/>
      <c r="R49" s="4"/>
      <c r="S49" s="5"/>
      <c r="T49" s="5"/>
      <c r="U49" s="5"/>
      <c r="V49" s="5"/>
      <c r="W49" s="5"/>
      <c r="X49" s="47"/>
      <c r="Y49" s="5"/>
      <c r="Z49" s="5"/>
      <c r="AA49" s="4"/>
      <c r="AB49" s="4"/>
      <c r="AC49" s="4"/>
      <c r="AD49" s="4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4"/>
      <c r="AX49" s="4"/>
      <c r="AY49" s="5"/>
      <c r="AZ49" s="5"/>
      <c r="BA49" s="5"/>
      <c r="BB49" s="5"/>
      <c r="BC49" s="5"/>
      <c r="BD49" s="5"/>
      <c r="BE49" s="5"/>
      <c r="BF49" s="5"/>
      <c r="BG49" s="5"/>
    </row>
    <row r="50" spans="1:59" x14ac:dyDescent="0.15">
      <c r="A50" s="11" t="s">
        <v>1061</v>
      </c>
      <c r="B50" s="9"/>
      <c r="C50" s="2"/>
      <c r="D50" s="2"/>
      <c r="E50" s="2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2"/>
      <c r="R50" s="2"/>
      <c r="S50" s="3"/>
      <c r="T50" s="3"/>
      <c r="U50" s="3"/>
      <c r="V50" s="3"/>
      <c r="W50" s="3"/>
      <c r="X50" s="48"/>
      <c r="Y50" s="3"/>
      <c r="Z50" s="3"/>
      <c r="AA50" s="2"/>
      <c r="AB50" s="2"/>
      <c r="AC50" s="2"/>
      <c r="AD50" s="2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2"/>
      <c r="AX50" s="2"/>
      <c r="AY50" s="3"/>
      <c r="AZ50" s="3"/>
      <c r="BA50" s="3"/>
      <c r="BB50" s="3"/>
      <c r="BC50" s="3"/>
      <c r="BD50" s="3"/>
      <c r="BE50" s="3"/>
      <c r="BF50" s="3"/>
      <c r="BG50" s="3"/>
    </row>
    <row r="51" spans="1:59" x14ac:dyDescent="0.15">
      <c r="A51" s="93" t="s">
        <v>1062</v>
      </c>
      <c r="B51" s="9"/>
      <c r="C51" s="13" t="s">
        <v>15</v>
      </c>
      <c r="D51" s="13" t="s">
        <v>16</v>
      </c>
      <c r="E51" s="13"/>
      <c r="F51" s="13"/>
      <c r="G51" s="14">
        <f t="shared" ref="G51:M51" si="18">G40+G48</f>
        <v>33</v>
      </c>
      <c r="H51" s="14">
        <f t="shared" si="18"/>
        <v>46</v>
      </c>
      <c r="I51" s="14">
        <f t="shared" si="18"/>
        <v>56</v>
      </c>
      <c r="J51" s="14">
        <f t="shared" si="18"/>
        <v>62</v>
      </c>
      <c r="K51" s="14">
        <f t="shared" si="18"/>
        <v>59</v>
      </c>
      <c r="L51" s="14">
        <f t="shared" si="18"/>
        <v>76</v>
      </c>
      <c r="M51" s="14">
        <f t="shared" si="18"/>
        <v>64</v>
      </c>
      <c r="N51" s="14">
        <f t="shared" ref="N51:S51" si="19">N40+N48</f>
        <v>70</v>
      </c>
      <c r="O51" s="14">
        <f t="shared" si="19"/>
        <v>72</v>
      </c>
      <c r="P51" s="12">
        <f t="shared" si="19"/>
        <v>79</v>
      </c>
      <c r="Q51" s="12">
        <f t="shared" si="19"/>
        <v>97</v>
      </c>
      <c r="R51" s="12">
        <f t="shared" si="19"/>
        <v>82</v>
      </c>
      <c r="S51" s="12">
        <f t="shared" si="19"/>
        <v>93</v>
      </c>
      <c r="T51" s="12">
        <f>T40+T48</f>
        <v>108</v>
      </c>
      <c r="U51" s="12">
        <f>U40+U48</f>
        <v>110</v>
      </c>
      <c r="V51" s="12">
        <f>V40+V48</f>
        <v>125</v>
      </c>
      <c r="W51" s="46">
        <f>W40+W48</f>
        <v>129</v>
      </c>
      <c r="X51" s="46"/>
      <c r="Y51" s="12">
        <f>Y40+Y48</f>
        <v>91</v>
      </c>
      <c r="Z51" s="12">
        <f>Z40+Z48</f>
        <v>85</v>
      </c>
      <c r="AA51" s="13" t="s">
        <v>15</v>
      </c>
      <c r="AB51" s="13" t="s">
        <v>16</v>
      </c>
      <c r="AC51" s="10">
        <v>129</v>
      </c>
      <c r="AD51" s="72">
        <v>41573</v>
      </c>
      <c r="AE51" s="12"/>
      <c r="AF51" s="12"/>
      <c r="AG51" s="12" t="s">
        <v>706</v>
      </c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1"/>
      <c r="AX51" s="11"/>
      <c r="AY51" s="12"/>
      <c r="AZ51" s="12"/>
      <c r="BA51" s="12"/>
      <c r="BB51" s="12"/>
      <c r="BC51" s="12"/>
      <c r="BD51" s="12"/>
      <c r="BE51" s="12"/>
      <c r="BF51" s="12"/>
      <c r="BG51" s="12"/>
    </row>
    <row r="52" spans="1:59" ht="14" thickBot="1" x14ac:dyDescent="0.2">
      <c r="A52" s="4"/>
      <c r="B52" s="4"/>
      <c r="C52" s="4"/>
      <c r="D52" s="4"/>
      <c r="E52" s="4"/>
      <c r="F52" s="4"/>
      <c r="G52" s="5"/>
      <c r="H52" s="5"/>
      <c r="I52" s="5"/>
      <c r="J52" s="5"/>
      <c r="K52" s="5"/>
      <c r="L52" s="5"/>
      <c r="M52" s="5"/>
      <c r="N52" s="5"/>
      <c r="O52" s="5"/>
      <c r="P52" s="5"/>
      <c r="Q52" s="4"/>
      <c r="R52" s="4"/>
      <c r="S52" s="5"/>
      <c r="T52" s="5"/>
      <c r="U52" s="5"/>
      <c r="V52" s="5"/>
      <c r="W52" s="5"/>
      <c r="X52" s="47"/>
      <c r="Y52" s="5"/>
      <c r="Z52" s="5"/>
      <c r="AA52" s="4"/>
      <c r="AB52" s="4"/>
      <c r="AC52" s="4"/>
      <c r="AD52" s="4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4"/>
      <c r="AX52" s="4"/>
      <c r="AY52" s="5"/>
      <c r="AZ52" s="5"/>
      <c r="BA52" s="5"/>
      <c r="BB52" s="5"/>
      <c r="BC52" s="5"/>
      <c r="BD52" s="5"/>
      <c r="BE52" s="5"/>
      <c r="BF52" s="5"/>
      <c r="BG52" s="5"/>
    </row>
    <row r="53" spans="1:59" x14ac:dyDescent="0.15">
      <c r="A53" s="6" t="s">
        <v>13</v>
      </c>
      <c r="B53" s="6"/>
      <c r="C53" s="2" t="s">
        <v>6</v>
      </c>
      <c r="D53" s="2" t="s">
        <v>11</v>
      </c>
      <c r="E53" s="2"/>
      <c r="F53" s="2"/>
      <c r="G53" s="3">
        <v>6</v>
      </c>
      <c r="H53" s="3">
        <v>9</v>
      </c>
      <c r="I53" s="3">
        <v>9</v>
      </c>
      <c r="J53" s="3">
        <v>14</v>
      </c>
      <c r="K53" s="3">
        <v>6</v>
      </c>
      <c r="L53" s="3">
        <v>11</v>
      </c>
      <c r="M53" s="3">
        <v>8</v>
      </c>
      <c r="N53" s="3">
        <v>9</v>
      </c>
      <c r="O53" s="3">
        <v>7</v>
      </c>
      <c r="P53" s="3">
        <v>11</v>
      </c>
      <c r="Q53" s="3">
        <v>11</v>
      </c>
      <c r="R53" s="3">
        <v>10</v>
      </c>
      <c r="S53" s="3">
        <v>11</v>
      </c>
      <c r="T53" s="95">
        <v>20</v>
      </c>
      <c r="U53" s="3">
        <v>17</v>
      </c>
      <c r="V53" s="3">
        <v>8</v>
      </c>
      <c r="W53" s="3">
        <v>12</v>
      </c>
      <c r="X53" s="48"/>
      <c r="Y53" s="3">
        <v>16</v>
      </c>
      <c r="Z53" s="3">
        <v>16</v>
      </c>
      <c r="AA53" s="2"/>
      <c r="AB53" s="2"/>
      <c r="AC53" s="2"/>
      <c r="AD53" s="2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2"/>
      <c r="AX53" s="2"/>
      <c r="AY53" s="3"/>
      <c r="AZ53" s="3"/>
      <c r="BA53" s="3"/>
      <c r="BB53" s="3"/>
      <c r="BC53" s="3"/>
      <c r="BD53" s="3"/>
      <c r="BE53" s="3"/>
      <c r="BF53" s="3"/>
      <c r="BG53" s="3"/>
    </row>
    <row r="54" spans="1:59" x14ac:dyDescent="0.15">
      <c r="A54" s="11" t="s">
        <v>17</v>
      </c>
      <c r="B54" s="11"/>
      <c r="C54" s="9" t="s">
        <v>7</v>
      </c>
      <c r="D54" s="9" t="s">
        <v>11</v>
      </c>
      <c r="E54" s="9"/>
      <c r="F54" s="9"/>
      <c r="G54" s="10">
        <v>5</v>
      </c>
      <c r="H54" s="10">
        <v>6</v>
      </c>
      <c r="I54" s="10">
        <v>13</v>
      </c>
      <c r="J54" s="10">
        <v>10</v>
      </c>
      <c r="K54" s="10">
        <v>9</v>
      </c>
      <c r="L54" s="10">
        <v>13</v>
      </c>
      <c r="M54" s="10">
        <v>7</v>
      </c>
      <c r="N54" s="10">
        <v>10</v>
      </c>
      <c r="O54" s="10">
        <v>13</v>
      </c>
      <c r="P54" s="10">
        <v>13</v>
      </c>
      <c r="Q54" s="10">
        <v>13</v>
      </c>
      <c r="R54" s="10">
        <v>17</v>
      </c>
      <c r="S54" s="10">
        <v>10</v>
      </c>
      <c r="T54" s="10">
        <v>12</v>
      </c>
      <c r="U54" s="10">
        <v>10</v>
      </c>
      <c r="V54" s="96">
        <v>21</v>
      </c>
      <c r="W54" s="10">
        <v>18</v>
      </c>
      <c r="X54" s="45"/>
      <c r="Y54" s="10">
        <v>11</v>
      </c>
      <c r="Z54" s="10">
        <v>14</v>
      </c>
      <c r="AA54" s="9"/>
      <c r="AB54" s="9"/>
      <c r="AC54" s="9"/>
      <c r="AD54" s="9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9"/>
      <c r="AX54" s="9"/>
      <c r="AY54" s="10"/>
      <c r="AZ54" s="10"/>
      <c r="BA54" s="10"/>
      <c r="BB54" s="10"/>
      <c r="BC54" s="10"/>
      <c r="BD54" s="10"/>
      <c r="BE54" s="10"/>
      <c r="BF54" s="10"/>
      <c r="BG54" s="10"/>
    </row>
    <row r="55" spans="1:59" x14ac:dyDescent="0.15">
      <c r="A55" s="11" t="s">
        <v>42</v>
      </c>
      <c r="B55" s="11" t="s">
        <v>1123</v>
      </c>
      <c r="C55" s="9" t="s">
        <v>8</v>
      </c>
      <c r="D55" s="9" t="s">
        <v>11</v>
      </c>
      <c r="E55" s="9"/>
      <c r="F55" s="9"/>
      <c r="G55" s="10">
        <v>2</v>
      </c>
      <c r="H55" s="10">
        <v>3</v>
      </c>
      <c r="I55" s="10">
        <v>8</v>
      </c>
      <c r="J55" s="10">
        <v>8</v>
      </c>
      <c r="K55" s="10">
        <v>9</v>
      </c>
      <c r="L55" s="10">
        <v>6</v>
      </c>
      <c r="M55" s="10">
        <v>12</v>
      </c>
      <c r="N55" s="10">
        <v>11</v>
      </c>
      <c r="O55" s="10">
        <v>12</v>
      </c>
      <c r="P55" s="96">
        <v>16</v>
      </c>
      <c r="Q55" s="10">
        <v>15</v>
      </c>
      <c r="R55" s="10">
        <v>9</v>
      </c>
      <c r="S55" s="10">
        <v>11</v>
      </c>
      <c r="T55" s="10">
        <v>9</v>
      </c>
      <c r="U55" s="10">
        <v>13</v>
      </c>
      <c r="V55" s="10">
        <v>11</v>
      </c>
      <c r="W55" s="10">
        <v>14</v>
      </c>
      <c r="X55" s="45"/>
      <c r="Y55" s="10">
        <v>7</v>
      </c>
      <c r="Z55" s="10">
        <v>8</v>
      </c>
      <c r="AA55" s="9"/>
      <c r="AB55" s="9"/>
      <c r="AC55" s="9"/>
      <c r="AD55" s="9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9"/>
      <c r="AX55" s="9"/>
      <c r="AY55" s="10"/>
      <c r="AZ55" s="10"/>
      <c r="BA55" s="10"/>
      <c r="BB55" s="10"/>
      <c r="BC55" s="10"/>
      <c r="BD55" s="10"/>
      <c r="BE55" s="10"/>
      <c r="BF55" s="10"/>
      <c r="BG55" s="10"/>
    </row>
    <row r="56" spans="1:59" x14ac:dyDescent="0.15">
      <c r="A56" s="11" t="s">
        <v>20</v>
      </c>
      <c r="B56" s="11" t="s">
        <v>1524</v>
      </c>
      <c r="C56" s="9" t="s">
        <v>9</v>
      </c>
      <c r="D56" s="9" t="s">
        <v>11</v>
      </c>
      <c r="E56" s="9"/>
      <c r="F56" s="9"/>
      <c r="G56" s="10">
        <v>0</v>
      </c>
      <c r="H56" s="10">
        <v>0</v>
      </c>
      <c r="I56" s="10">
        <v>0</v>
      </c>
      <c r="J56" s="10">
        <v>0</v>
      </c>
      <c r="K56" s="10">
        <v>1</v>
      </c>
      <c r="L56" s="10">
        <v>0</v>
      </c>
      <c r="M56" s="10">
        <v>0</v>
      </c>
      <c r="N56" s="10">
        <v>1</v>
      </c>
      <c r="O56" s="10">
        <v>1</v>
      </c>
      <c r="P56" s="10">
        <v>2</v>
      </c>
      <c r="Q56" s="10">
        <v>2</v>
      </c>
      <c r="R56" s="10">
        <v>4</v>
      </c>
      <c r="S56" s="10">
        <v>6</v>
      </c>
      <c r="T56" s="10">
        <v>2</v>
      </c>
      <c r="U56" s="96">
        <v>8</v>
      </c>
      <c r="V56" s="10">
        <v>6</v>
      </c>
      <c r="W56" s="10">
        <v>0</v>
      </c>
      <c r="X56" s="45"/>
      <c r="Y56" s="10">
        <v>1</v>
      </c>
      <c r="Z56" s="10">
        <v>8</v>
      </c>
      <c r="AA56" s="151"/>
      <c r="AB56" s="9"/>
      <c r="AC56" s="9"/>
      <c r="AD56" s="9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9"/>
      <c r="AX56" s="9"/>
      <c r="AY56" s="10"/>
      <c r="AZ56" s="10"/>
      <c r="BA56" s="10"/>
      <c r="BB56" s="10"/>
      <c r="BC56" s="10"/>
      <c r="BD56" s="10"/>
      <c r="BE56" s="10"/>
      <c r="BF56" s="10"/>
      <c r="BG56" s="10"/>
    </row>
    <row r="57" spans="1:59" ht="14" thickBot="1" x14ac:dyDescent="0.2">
      <c r="A57" s="11" t="s">
        <v>21</v>
      </c>
      <c r="B57" s="11" t="s">
        <v>1605</v>
      </c>
      <c r="C57" s="4" t="s">
        <v>10</v>
      </c>
      <c r="D57" s="4" t="s">
        <v>11</v>
      </c>
      <c r="E57" s="4"/>
      <c r="F57" s="4"/>
      <c r="G57" s="5">
        <v>13</v>
      </c>
      <c r="H57" s="5">
        <v>13</v>
      </c>
      <c r="I57" s="5">
        <v>14</v>
      </c>
      <c r="J57" s="5">
        <v>18</v>
      </c>
      <c r="K57" s="5">
        <v>15</v>
      </c>
      <c r="L57" s="5">
        <v>19</v>
      </c>
      <c r="M57" s="5">
        <v>14</v>
      </c>
      <c r="N57" s="5">
        <v>19</v>
      </c>
      <c r="O57" s="5">
        <v>13</v>
      </c>
      <c r="P57" s="5">
        <v>23</v>
      </c>
      <c r="Q57" s="5">
        <v>18</v>
      </c>
      <c r="R57" s="5">
        <v>19</v>
      </c>
      <c r="S57" s="5">
        <v>29</v>
      </c>
      <c r="T57" s="5">
        <v>20</v>
      </c>
      <c r="U57" s="5">
        <v>31</v>
      </c>
      <c r="V57" s="5">
        <v>31</v>
      </c>
      <c r="W57" s="47">
        <v>49</v>
      </c>
      <c r="X57" s="47"/>
      <c r="Y57" s="5">
        <v>38</v>
      </c>
      <c r="Z57" s="5">
        <v>32</v>
      </c>
      <c r="AA57" s="4"/>
      <c r="AB57" s="4"/>
      <c r="AC57" s="4"/>
      <c r="AD57" s="4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4"/>
      <c r="AX57" s="4"/>
      <c r="AY57" s="5"/>
      <c r="AZ57" s="5"/>
      <c r="BA57" s="5"/>
      <c r="BB57" s="5"/>
      <c r="BC57" s="5"/>
      <c r="BD57" s="5"/>
      <c r="BE57" s="5"/>
      <c r="BF57" s="5"/>
      <c r="BG57" s="5"/>
    </row>
    <row r="58" spans="1:59" x14ac:dyDescent="0.15">
      <c r="A58" s="11" t="s">
        <v>35</v>
      </c>
      <c r="B58" s="11"/>
      <c r="C58" s="2"/>
      <c r="D58" s="2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48"/>
      <c r="Y58" s="3"/>
      <c r="Z58" s="3"/>
      <c r="AA58" s="2"/>
      <c r="AB58" s="2"/>
      <c r="AC58" s="2"/>
      <c r="AD58" s="2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2"/>
      <c r="AX58" s="2"/>
      <c r="AY58" s="3"/>
      <c r="AZ58" s="3"/>
      <c r="BA58" s="3"/>
      <c r="BB58" s="3"/>
      <c r="BC58" s="3"/>
      <c r="BD58" s="3"/>
      <c r="BE58" s="3"/>
      <c r="BF58" s="3"/>
      <c r="BG58" s="3"/>
    </row>
    <row r="59" spans="1:59" x14ac:dyDescent="0.15">
      <c r="A59" s="11" t="s">
        <v>56</v>
      </c>
      <c r="B59" s="11"/>
      <c r="C59" s="11" t="s">
        <v>15</v>
      </c>
      <c r="D59" s="11" t="s">
        <v>11</v>
      </c>
      <c r="E59" s="11"/>
      <c r="F59" s="11"/>
      <c r="G59" s="12">
        <f t="shared" ref="G59:M59" si="20">SUM(G53:G57)</f>
        <v>26</v>
      </c>
      <c r="H59" s="12">
        <f t="shared" si="20"/>
        <v>31</v>
      </c>
      <c r="I59" s="12">
        <f t="shared" si="20"/>
        <v>44</v>
      </c>
      <c r="J59" s="12">
        <f t="shared" si="20"/>
        <v>50</v>
      </c>
      <c r="K59" s="12">
        <f t="shared" si="20"/>
        <v>40</v>
      </c>
      <c r="L59" s="12">
        <f t="shared" si="20"/>
        <v>49</v>
      </c>
      <c r="M59" s="12">
        <f t="shared" si="20"/>
        <v>41</v>
      </c>
      <c r="N59" s="12">
        <f t="shared" ref="N59:S59" si="21">SUM(N53:N57)</f>
        <v>50</v>
      </c>
      <c r="O59" s="12">
        <f t="shared" si="21"/>
        <v>46</v>
      </c>
      <c r="P59" s="12">
        <f t="shared" si="21"/>
        <v>65</v>
      </c>
      <c r="Q59" s="12">
        <f t="shared" si="21"/>
        <v>59</v>
      </c>
      <c r="R59" s="12">
        <f t="shared" si="21"/>
        <v>59</v>
      </c>
      <c r="S59" s="12">
        <f t="shared" si="21"/>
        <v>67</v>
      </c>
      <c r="T59" s="12">
        <f>SUM(T53:T57)</f>
        <v>63</v>
      </c>
      <c r="U59" s="12">
        <f>SUM(U53:U57)</f>
        <v>79</v>
      </c>
      <c r="V59" s="12">
        <f>SUM(V53:V57)</f>
        <v>77</v>
      </c>
      <c r="W59" s="46">
        <f>SUM(W53:W57)</f>
        <v>93</v>
      </c>
      <c r="X59" s="46"/>
      <c r="Y59" s="12">
        <f>SUM(Y53:Y57)</f>
        <v>73</v>
      </c>
      <c r="Z59" s="12">
        <f>SUM(Z53:Z57)</f>
        <v>78</v>
      </c>
      <c r="AA59" s="11"/>
      <c r="AB59" s="11"/>
      <c r="AC59" s="11"/>
      <c r="AD59" s="11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1"/>
      <c r="AX59" s="11"/>
      <c r="AY59" s="12"/>
      <c r="AZ59" s="12"/>
      <c r="BA59" s="12"/>
      <c r="BB59" s="12"/>
      <c r="BC59" s="12"/>
      <c r="BD59" s="12"/>
      <c r="BE59" s="12"/>
      <c r="BF59" s="12"/>
      <c r="BG59" s="12"/>
    </row>
    <row r="60" spans="1:59" ht="14" thickBot="1" x14ac:dyDescent="0.2">
      <c r="A60" s="11" t="s">
        <v>91</v>
      </c>
      <c r="B60" s="11"/>
      <c r="C60" s="4"/>
      <c r="D60" s="4"/>
      <c r="E60" s="4"/>
      <c r="F60" s="4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47"/>
      <c r="Y60" s="5"/>
      <c r="Z60" s="5"/>
      <c r="AA60" s="4"/>
      <c r="AB60" s="4"/>
      <c r="AC60" s="4"/>
      <c r="AD60" s="4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4"/>
      <c r="AX60" s="4"/>
      <c r="AY60" s="5"/>
      <c r="AZ60" s="5"/>
      <c r="BA60" s="5"/>
      <c r="BB60" s="5"/>
      <c r="BC60" s="5"/>
      <c r="BD60" s="5"/>
      <c r="BE60" s="5"/>
      <c r="BF60" s="5"/>
      <c r="BG60" s="5"/>
    </row>
    <row r="61" spans="1:59" x14ac:dyDescent="0.15">
      <c r="A61" s="11" t="s">
        <v>337</v>
      </c>
      <c r="B61" s="11"/>
      <c r="C61" s="2" t="s">
        <v>6</v>
      </c>
      <c r="D61" s="2" t="s">
        <v>12</v>
      </c>
      <c r="E61" s="2"/>
      <c r="F61" s="2"/>
      <c r="G61" s="3">
        <v>0</v>
      </c>
      <c r="H61" s="3">
        <v>4</v>
      </c>
      <c r="I61" s="3">
        <v>4</v>
      </c>
      <c r="J61" s="3">
        <v>9</v>
      </c>
      <c r="K61" s="3">
        <v>5</v>
      </c>
      <c r="L61" s="3">
        <v>9</v>
      </c>
      <c r="M61" s="3">
        <v>7</v>
      </c>
      <c r="N61" s="3">
        <v>6</v>
      </c>
      <c r="O61" s="3">
        <v>5</v>
      </c>
      <c r="P61" s="3">
        <v>8</v>
      </c>
      <c r="Q61" s="95">
        <v>15</v>
      </c>
      <c r="R61" s="95">
        <v>15</v>
      </c>
      <c r="S61" s="3">
        <v>13</v>
      </c>
      <c r="T61" s="3">
        <v>10</v>
      </c>
      <c r="U61" s="3">
        <v>8</v>
      </c>
      <c r="V61" s="3">
        <v>11</v>
      </c>
      <c r="W61" s="3">
        <v>12</v>
      </c>
      <c r="X61" s="48"/>
      <c r="Y61" s="3">
        <v>7</v>
      </c>
      <c r="Z61" s="3">
        <v>6</v>
      </c>
      <c r="AA61" s="2"/>
      <c r="AB61" s="2"/>
      <c r="AC61" s="2"/>
      <c r="AD61" s="2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2"/>
      <c r="AX61" s="2"/>
      <c r="AY61" s="3"/>
      <c r="AZ61" s="3"/>
      <c r="BA61" s="3"/>
      <c r="BB61" s="3"/>
      <c r="BC61" s="3"/>
      <c r="BD61" s="3"/>
      <c r="BE61" s="3"/>
      <c r="BF61" s="3"/>
      <c r="BG61" s="3"/>
    </row>
    <row r="62" spans="1:59" x14ac:dyDescent="0.15">
      <c r="A62" s="11" t="s">
        <v>463</v>
      </c>
      <c r="B62" s="11"/>
      <c r="C62" s="9" t="s">
        <v>7</v>
      </c>
      <c r="D62" s="9" t="s">
        <v>12</v>
      </c>
      <c r="E62" s="9"/>
      <c r="F62" s="9"/>
      <c r="G62" s="10">
        <v>2</v>
      </c>
      <c r="H62" s="10">
        <v>5</v>
      </c>
      <c r="I62" s="10">
        <v>6</v>
      </c>
      <c r="J62" s="10">
        <v>9</v>
      </c>
      <c r="K62" s="10">
        <v>8</v>
      </c>
      <c r="L62" s="10">
        <v>5</v>
      </c>
      <c r="M62" s="10">
        <v>7</v>
      </c>
      <c r="N62" s="10">
        <v>10</v>
      </c>
      <c r="O62" s="10">
        <v>8</v>
      </c>
      <c r="P62" s="10">
        <v>6</v>
      </c>
      <c r="Q62" s="10">
        <v>8</v>
      </c>
      <c r="R62" s="10">
        <v>6</v>
      </c>
      <c r="S62" s="10">
        <v>11</v>
      </c>
      <c r="T62" s="45">
        <v>12</v>
      </c>
      <c r="U62" s="45">
        <v>12</v>
      </c>
      <c r="V62" s="10">
        <v>6</v>
      </c>
      <c r="W62" s="10">
        <v>7</v>
      </c>
      <c r="X62" s="45"/>
      <c r="Y62" s="10">
        <v>5</v>
      </c>
      <c r="Z62" s="10">
        <v>9</v>
      </c>
      <c r="AA62" s="9"/>
      <c r="AB62" s="9"/>
      <c r="AC62" s="9"/>
      <c r="AD62" s="9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9"/>
      <c r="AX62" s="9"/>
      <c r="AY62" s="10"/>
      <c r="AZ62" s="10"/>
      <c r="BA62" s="10"/>
      <c r="BB62" s="10"/>
      <c r="BC62" s="10"/>
      <c r="BD62" s="10"/>
      <c r="BE62" s="10"/>
      <c r="BF62" s="10"/>
      <c r="BG62" s="10"/>
    </row>
    <row r="63" spans="1:59" x14ac:dyDescent="0.15">
      <c r="A63" s="11" t="s">
        <v>524</v>
      </c>
      <c r="B63" s="11"/>
      <c r="C63" s="9" t="s">
        <v>8</v>
      </c>
      <c r="D63" s="9" t="s">
        <v>12</v>
      </c>
      <c r="E63" s="9"/>
      <c r="F63" s="9"/>
      <c r="G63" s="10">
        <v>0</v>
      </c>
      <c r="H63" s="10">
        <v>2</v>
      </c>
      <c r="I63" s="10">
        <v>3</v>
      </c>
      <c r="J63" s="10">
        <v>3</v>
      </c>
      <c r="K63" s="10">
        <v>9</v>
      </c>
      <c r="L63" s="10">
        <v>5</v>
      </c>
      <c r="M63" s="10">
        <v>4</v>
      </c>
      <c r="N63" s="10">
        <v>6</v>
      </c>
      <c r="O63" s="10">
        <v>7</v>
      </c>
      <c r="P63" s="10">
        <v>5</v>
      </c>
      <c r="Q63" s="10">
        <v>4</v>
      </c>
      <c r="R63" s="10">
        <v>4</v>
      </c>
      <c r="S63" s="10">
        <v>2</v>
      </c>
      <c r="T63" s="10">
        <v>6</v>
      </c>
      <c r="U63" s="10">
        <v>9</v>
      </c>
      <c r="V63" s="96">
        <v>11</v>
      </c>
      <c r="W63" s="10">
        <v>6</v>
      </c>
      <c r="X63" s="45"/>
      <c r="Y63" s="10">
        <v>6</v>
      </c>
      <c r="Z63" s="10">
        <v>1</v>
      </c>
      <c r="AA63" s="9"/>
      <c r="AB63" s="9"/>
      <c r="AC63" s="9"/>
      <c r="AD63" s="9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9"/>
      <c r="AX63" s="9"/>
      <c r="AY63" s="10"/>
      <c r="AZ63" s="10"/>
      <c r="BA63" s="10"/>
      <c r="BB63" s="10"/>
      <c r="BC63" s="10"/>
      <c r="BD63" s="10"/>
      <c r="BE63" s="10"/>
      <c r="BF63" s="10"/>
      <c r="BG63" s="10"/>
    </row>
    <row r="64" spans="1:59" x14ac:dyDescent="0.15">
      <c r="A64" s="11" t="s">
        <v>705</v>
      </c>
      <c r="B64" s="11"/>
      <c r="C64" s="9" t="s">
        <v>9</v>
      </c>
      <c r="D64" s="9" t="s">
        <v>12</v>
      </c>
      <c r="E64" s="9"/>
      <c r="F64" s="9"/>
      <c r="G64" s="10">
        <v>1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45">
        <v>2</v>
      </c>
      <c r="U64" s="10">
        <v>0</v>
      </c>
      <c r="V64" s="10">
        <v>0</v>
      </c>
      <c r="W64" s="10">
        <v>0</v>
      </c>
      <c r="X64" s="45"/>
      <c r="Y64" s="10">
        <v>1</v>
      </c>
      <c r="Z64" s="45">
        <v>5</v>
      </c>
      <c r="AA64" s="9"/>
      <c r="AB64" s="9"/>
      <c r="AC64" s="9"/>
      <c r="AD64" s="9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9"/>
      <c r="AX64" s="9"/>
      <c r="AY64" s="10"/>
      <c r="AZ64" s="10"/>
      <c r="BA64" s="10"/>
      <c r="BB64" s="10"/>
      <c r="BC64" s="10"/>
      <c r="BD64" s="10"/>
      <c r="BE64" s="10"/>
      <c r="BF64" s="10"/>
      <c r="BG64" s="10"/>
    </row>
    <row r="65" spans="1:59" ht="14" thickBot="1" x14ac:dyDescent="0.2">
      <c r="A65" s="11" t="s">
        <v>817</v>
      </c>
      <c r="B65" s="11"/>
      <c r="C65" s="4" t="s">
        <v>10</v>
      </c>
      <c r="D65" s="4" t="s">
        <v>12</v>
      </c>
      <c r="E65" s="4"/>
      <c r="F65" s="4"/>
      <c r="G65" s="5">
        <v>1</v>
      </c>
      <c r="H65" s="5">
        <v>0</v>
      </c>
      <c r="I65" s="5">
        <v>7</v>
      </c>
      <c r="J65" s="5">
        <v>5</v>
      </c>
      <c r="K65" s="5">
        <v>3</v>
      </c>
      <c r="L65" s="5">
        <v>6</v>
      </c>
      <c r="M65" s="5">
        <v>7</v>
      </c>
      <c r="N65" s="5">
        <v>5</v>
      </c>
      <c r="O65" s="5">
        <v>9</v>
      </c>
      <c r="P65" s="5">
        <v>8</v>
      </c>
      <c r="Q65" s="5">
        <v>13</v>
      </c>
      <c r="R65" s="5">
        <v>8</v>
      </c>
      <c r="S65" s="5">
        <v>7</v>
      </c>
      <c r="T65" s="5">
        <v>9</v>
      </c>
      <c r="U65" s="5">
        <v>13</v>
      </c>
      <c r="V65" s="87">
        <v>19</v>
      </c>
      <c r="W65" s="99">
        <v>20</v>
      </c>
      <c r="X65" s="99"/>
      <c r="Y65" s="99">
        <v>20</v>
      </c>
      <c r="Z65" s="87">
        <v>16</v>
      </c>
      <c r="AA65" s="151"/>
      <c r="AB65" s="4"/>
      <c r="AC65" s="4"/>
      <c r="AD65" s="4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4"/>
      <c r="AX65" s="4"/>
      <c r="AY65" s="5"/>
      <c r="AZ65" s="5"/>
      <c r="BA65" s="5"/>
      <c r="BB65" s="5"/>
      <c r="BC65" s="5"/>
      <c r="BD65" s="5"/>
      <c r="BE65" s="5"/>
      <c r="BF65" s="5"/>
      <c r="BG65" s="5"/>
    </row>
    <row r="66" spans="1:59" x14ac:dyDescent="0.15">
      <c r="A66" s="11" t="s">
        <v>818</v>
      </c>
      <c r="B66" s="11"/>
      <c r="C66" s="2"/>
      <c r="D66" s="2"/>
      <c r="E66" s="2"/>
      <c r="F66" s="2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48"/>
      <c r="Y66" s="3"/>
      <c r="Z66" s="3"/>
      <c r="AA66" s="2"/>
      <c r="AB66" s="2"/>
      <c r="AC66" s="2"/>
      <c r="AD66" s="2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2"/>
      <c r="AX66" s="2"/>
      <c r="AY66" s="3"/>
      <c r="AZ66" s="3"/>
      <c r="BA66" s="3"/>
      <c r="BB66" s="3"/>
      <c r="BC66" s="3"/>
      <c r="BD66" s="3"/>
      <c r="BE66" s="3"/>
      <c r="BF66" s="3"/>
      <c r="BG66" s="3"/>
    </row>
    <row r="67" spans="1:59" x14ac:dyDescent="0.15">
      <c r="A67" s="11" t="s">
        <v>872</v>
      </c>
      <c r="B67" s="11"/>
      <c r="C67" s="11" t="s">
        <v>15</v>
      </c>
      <c r="D67" s="11" t="s">
        <v>12</v>
      </c>
      <c r="E67" s="11"/>
      <c r="F67" s="11"/>
      <c r="G67" s="12">
        <f t="shared" ref="G67:M67" si="22">SUM(G60:G65)</f>
        <v>4</v>
      </c>
      <c r="H67" s="12">
        <f t="shared" si="22"/>
        <v>11</v>
      </c>
      <c r="I67" s="12">
        <f t="shared" si="22"/>
        <v>20</v>
      </c>
      <c r="J67" s="12">
        <f t="shared" si="22"/>
        <v>26</v>
      </c>
      <c r="K67" s="12">
        <f t="shared" si="22"/>
        <v>25</v>
      </c>
      <c r="L67" s="12">
        <f t="shared" si="22"/>
        <v>25</v>
      </c>
      <c r="M67" s="12">
        <f t="shared" si="22"/>
        <v>25</v>
      </c>
      <c r="N67" s="12">
        <f t="shared" ref="N67:S67" si="23">SUM(N60:N65)</f>
        <v>27</v>
      </c>
      <c r="O67" s="12">
        <f t="shared" si="23"/>
        <v>29</v>
      </c>
      <c r="P67" s="12">
        <f t="shared" si="23"/>
        <v>27</v>
      </c>
      <c r="Q67" s="12">
        <f t="shared" si="23"/>
        <v>40</v>
      </c>
      <c r="R67" s="12">
        <f t="shared" si="23"/>
        <v>33</v>
      </c>
      <c r="S67" s="12">
        <f t="shared" si="23"/>
        <v>33</v>
      </c>
      <c r="T67" s="12">
        <f>SUM(T60:T65)</f>
        <v>39</v>
      </c>
      <c r="U67" s="12">
        <f>SUM(U60:U65)</f>
        <v>42</v>
      </c>
      <c r="V67" s="98">
        <f>SUM(V60:V65)</f>
        <v>47</v>
      </c>
      <c r="W67" s="12">
        <f>SUM(W60:W65)</f>
        <v>45</v>
      </c>
      <c r="X67" s="46"/>
      <c r="Y67" s="12">
        <f>SUM(Y60:Y65)</f>
        <v>39</v>
      </c>
      <c r="Z67" s="12">
        <f>SUM(Z60:Z65)</f>
        <v>37</v>
      </c>
      <c r="AA67" s="11"/>
      <c r="AB67" s="11"/>
      <c r="AC67" s="11"/>
      <c r="AD67" s="11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1"/>
      <c r="AX67" s="11"/>
      <c r="AY67" s="12"/>
      <c r="AZ67" s="12"/>
      <c r="BA67" s="12"/>
      <c r="BB67" s="12"/>
      <c r="BC67" s="12"/>
      <c r="BD67" s="12"/>
      <c r="BE67" s="12"/>
      <c r="BF67" s="12"/>
      <c r="BG67" s="12"/>
    </row>
    <row r="68" spans="1:59" ht="14" thickBot="1" x14ac:dyDescent="0.2">
      <c r="A68" s="11" t="s">
        <v>956</v>
      </c>
      <c r="B68" s="11"/>
      <c r="C68" s="4"/>
      <c r="D68" s="4"/>
      <c r="E68" s="4"/>
      <c r="F68" s="4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47"/>
      <c r="Y68" s="5"/>
      <c r="Z68" s="5"/>
      <c r="AA68" s="4"/>
      <c r="AB68" s="4"/>
      <c r="AC68" s="4"/>
      <c r="AD68" s="4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4"/>
      <c r="AX68" s="4"/>
      <c r="AY68" s="5"/>
      <c r="AZ68" s="5"/>
      <c r="BA68" s="5"/>
      <c r="BB68" s="5"/>
      <c r="BC68" s="5"/>
      <c r="BD68" s="5"/>
      <c r="BE68" s="5"/>
      <c r="BF68" s="5"/>
      <c r="BG68" s="5"/>
    </row>
    <row r="69" spans="1:59" x14ac:dyDescent="0.15">
      <c r="A69" s="11" t="s">
        <v>1015</v>
      </c>
      <c r="B69" s="11"/>
      <c r="C69" s="2"/>
      <c r="D69" s="2"/>
      <c r="E69" s="2"/>
      <c r="F69" s="2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48"/>
      <c r="Y69" s="3"/>
      <c r="Z69" s="3"/>
      <c r="AA69" s="2"/>
      <c r="AB69" s="2"/>
      <c r="AC69" s="2"/>
      <c r="AD69" s="2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2"/>
      <c r="AX69" s="2"/>
      <c r="AY69" s="3"/>
      <c r="AZ69" s="3"/>
      <c r="BA69" s="3"/>
      <c r="BB69" s="3"/>
      <c r="BC69" s="3"/>
      <c r="BD69" s="3"/>
      <c r="BE69" s="3"/>
      <c r="BF69" s="3"/>
      <c r="BG69" s="3"/>
    </row>
    <row r="70" spans="1:59" x14ac:dyDescent="0.15">
      <c r="A70" s="11" t="s">
        <v>1063</v>
      </c>
      <c r="B70" s="9"/>
      <c r="C70" s="13" t="s">
        <v>15</v>
      </c>
      <c r="D70" s="13" t="s">
        <v>16</v>
      </c>
      <c r="E70" s="13"/>
      <c r="F70" s="13"/>
      <c r="G70" s="14">
        <f t="shared" ref="G70:M70" si="24">G59+G67</f>
        <v>30</v>
      </c>
      <c r="H70" s="14">
        <f t="shared" si="24"/>
        <v>42</v>
      </c>
      <c r="I70" s="14">
        <f t="shared" si="24"/>
        <v>64</v>
      </c>
      <c r="J70" s="14">
        <f t="shared" si="24"/>
        <v>76</v>
      </c>
      <c r="K70" s="14">
        <f t="shared" si="24"/>
        <v>65</v>
      </c>
      <c r="L70" s="14">
        <f t="shared" si="24"/>
        <v>74</v>
      </c>
      <c r="M70" s="14">
        <f t="shared" si="24"/>
        <v>66</v>
      </c>
      <c r="N70" s="14">
        <f t="shared" ref="N70:S70" si="25">N59+N67</f>
        <v>77</v>
      </c>
      <c r="O70" s="14">
        <f t="shared" si="25"/>
        <v>75</v>
      </c>
      <c r="P70" s="12">
        <f t="shared" si="25"/>
        <v>92</v>
      </c>
      <c r="Q70" s="12">
        <f t="shared" si="25"/>
        <v>99</v>
      </c>
      <c r="R70" s="12">
        <f t="shared" si="25"/>
        <v>92</v>
      </c>
      <c r="S70" s="12">
        <f t="shared" si="25"/>
        <v>100</v>
      </c>
      <c r="T70" s="12">
        <f>T59+T67</f>
        <v>102</v>
      </c>
      <c r="U70" s="12">
        <f>U59+U67</f>
        <v>121</v>
      </c>
      <c r="V70" s="12">
        <f>V59+V67</f>
        <v>124</v>
      </c>
      <c r="W70" s="46">
        <f>W59+W67</f>
        <v>138</v>
      </c>
      <c r="X70" s="46"/>
      <c r="Y70" s="12">
        <f>Y59+Y67</f>
        <v>112</v>
      </c>
      <c r="Z70" s="12">
        <f>Z59+Z67</f>
        <v>115</v>
      </c>
      <c r="AA70" s="11"/>
      <c r="AB70" s="11"/>
      <c r="AC70" s="11"/>
      <c r="AD70" s="11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1"/>
      <c r="AX70" s="11"/>
      <c r="AY70" s="12"/>
      <c r="AZ70" s="12"/>
      <c r="BA70" s="12"/>
      <c r="BB70" s="12"/>
      <c r="BC70" s="12"/>
      <c r="BD70" s="12"/>
      <c r="BE70" s="12"/>
      <c r="BF70" s="12"/>
      <c r="BG70" s="12"/>
    </row>
    <row r="71" spans="1:59" ht="14" thickBot="1" x14ac:dyDescent="0.2">
      <c r="A71" s="4"/>
      <c r="B71" s="4"/>
      <c r="C71" s="4"/>
      <c r="D71" s="4"/>
      <c r="E71" s="4"/>
      <c r="F71" s="4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47"/>
      <c r="Y71" s="5"/>
      <c r="Z71" s="5"/>
      <c r="AA71" s="4"/>
      <c r="AB71" s="4"/>
      <c r="AC71" s="4"/>
      <c r="AD71" s="4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4"/>
      <c r="AX71" s="4"/>
      <c r="AY71" s="5"/>
      <c r="AZ71" s="5"/>
      <c r="BA71" s="5"/>
      <c r="BB71" s="5"/>
      <c r="BC71" s="5"/>
      <c r="BD71" s="5"/>
      <c r="BE71" s="5"/>
      <c r="BF71" s="5"/>
      <c r="BG71" s="5"/>
    </row>
    <row r="72" spans="1:59" x14ac:dyDescent="0.15">
      <c r="A72" s="6" t="s">
        <v>13</v>
      </c>
      <c r="B72" s="6"/>
      <c r="C72" s="2" t="s">
        <v>6</v>
      </c>
      <c r="D72" s="2" t="s">
        <v>11</v>
      </c>
      <c r="E72" s="2"/>
      <c r="F72" s="2"/>
      <c r="G72" s="3">
        <v>4</v>
      </c>
      <c r="H72" s="3">
        <v>13</v>
      </c>
      <c r="I72" s="3">
        <v>8</v>
      </c>
      <c r="J72" s="3">
        <v>11</v>
      </c>
      <c r="K72" s="3">
        <v>4</v>
      </c>
      <c r="L72" s="48">
        <v>15</v>
      </c>
      <c r="M72" s="3">
        <v>6</v>
      </c>
      <c r="N72" s="3">
        <v>6</v>
      </c>
      <c r="O72" s="3">
        <v>6</v>
      </c>
      <c r="P72" s="3"/>
      <c r="Q72" s="3">
        <v>5</v>
      </c>
      <c r="R72" s="3"/>
      <c r="S72" s="3">
        <v>9</v>
      </c>
      <c r="T72" s="3">
        <v>8</v>
      </c>
      <c r="U72" s="3">
        <v>5</v>
      </c>
      <c r="V72" s="3">
        <v>8</v>
      </c>
      <c r="W72" s="3">
        <v>7</v>
      </c>
      <c r="X72" s="48"/>
      <c r="Y72" s="3">
        <v>6</v>
      </c>
      <c r="Z72" s="3">
        <v>6</v>
      </c>
      <c r="AA72" s="2"/>
      <c r="AB72" s="2"/>
      <c r="AC72" s="2"/>
      <c r="AD72" s="2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2"/>
      <c r="AX72" s="2"/>
      <c r="AY72" s="3"/>
      <c r="AZ72" s="3"/>
      <c r="BA72" s="3"/>
      <c r="BB72" s="3"/>
      <c r="BC72" s="3"/>
      <c r="BD72" s="3"/>
      <c r="BE72" s="3"/>
      <c r="BF72" s="3"/>
      <c r="BG72" s="3"/>
    </row>
    <row r="73" spans="1:59" x14ac:dyDescent="0.15">
      <c r="A73" s="11" t="s">
        <v>22</v>
      </c>
      <c r="B73" s="11"/>
      <c r="C73" s="9" t="s">
        <v>7</v>
      </c>
      <c r="D73" s="9" t="s">
        <v>11</v>
      </c>
      <c r="E73" s="9"/>
      <c r="F73" s="9"/>
      <c r="G73" s="10">
        <v>5</v>
      </c>
      <c r="H73" s="10">
        <v>6</v>
      </c>
      <c r="I73" s="45">
        <v>13</v>
      </c>
      <c r="J73" s="10">
        <v>8</v>
      </c>
      <c r="K73" s="10">
        <v>10</v>
      </c>
      <c r="L73" s="10">
        <v>12</v>
      </c>
      <c r="M73" s="10">
        <v>11</v>
      </c>
      <c r="N73" s="10">
        <v>5</v>
      </c>
      <c r="O73" s="10">
        <v>9</v>
      </c>
      <c r="P73" s="10"/>
      <c r="Q73" s="10">
        <v>7</v>
      </c>
      <c r="R73" s="10"/>
      <c r="S73" s="10">
        <v>10</v>
      </c>
      <c r="T73" s="10">
        <v>4</v>
      </c>
      <c r="U73" s="10">
        <v>5</v>
      </c>
      <c r="V73" s="10">
        <v>14</v>
      </c>
      <c r="W73" s="10">
        <v>9</v>
      </c>
      <c r="X73" s="45"/>
      <c r="Y73" s="10">
        <v>7</v>
      </c>
      <c r="Z73" s="10">
        <v>4</v>
      </c>
      <c r="AA73" s="9"/>
      <c r="AB73" s="9"/>
      <c r="AC73" s="9"/>
      <c r="AD73" s="9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9"/>
      <c r="AX73" s="9"/>
      <c r="AY73" s="10"/>
      <c r="AZ73" s="10"/>
      <c r="BA73" s="10"/>
      <c r="BB73" s="10"/>
      <c r="BC73" s="10"/>
      <c r="BD73" s="10"/>
      <c r="BE73" s="10"/>
      <c r="BF73" s="10"/>
      <c r="BG73" s="10"/>
    </row>
    <row r="74" spans="1:59" x14ac:dyDescent="0.15">
      <c r="A74" s="11" t="s">
        <v>43</v>
      </c>
      <c r="B74" s="11" t="s">
        <v>1126</v>
      </c>
      <c r="C74" s="9" t="s">
        <v>8</v>
      </c>
      <c r="D74" s="9" t="s">
        <v>11</v>
      </c>
      <c r="E74" s="9"/>
      <c r="F74" s="9"/>
      <c r="G74" s="10">
        <v>4</v>
      </c>
      <c r="H74" s="10">
        <v>3</v>
      </c>
      <c r="I74" s="10">
        <v>7</v>
      </c>
      <c r="J74" s="10">
        <v>7</v>
      </c>
      <c r="K74" s="10">
        <v>7</v>
      </c>
      <c r="L74" s="10">
        <v>8</v>
      </c>
      <c r="M74" s="45">
        <v>14</v>
      </c>
      <c r="N74" s="10">
        <v>10</v>
      </c>
      <c r="O74" s="10">
        <v>10</v>
      </c>
      <c r="P74" s="10"/>
      <c r="Q74" s="10">
        <v>10</v>
      </c>
      <c r="R74" s="10"/>
      <c r="S74" s="10">
        <v>12</v>
      </c>
      <c r="T74" s="10">
        <v>11</v>
      </c>
      <c r="U74" s="10">
        <v>11</v>
      </c>
      <c r="V74" s="10">
        <v>11</v>
      </c>
      <c r="W74" s="10">
        <v>8</v>
      </c>
      <c r="X74" s="45"/>
      <c r="Y74" s="10">
        <v>6</v>
      </c>
      <c r="Z74" s="10">
        <v>5</v>
      </c>
      <c r="AA74" s="9"/>
      <c r="AB74" s="9"/>
      <c r="AC74" s="9"/>
      <c r="AD74" s="9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9"/>
      <c r="AX74" s="9"/>
      <c r="AY74" s="10"/>
      <c r="AZ74" s="10"/>
      <c r="BA74" s="10"/>
      <c r="BB74" s="10"/>
      <c r="BC74" s="10"/>
      <c r="BD74" s="10"/>
      <c r="BE74" s="10"/>
      <c r="BF74" s="10"/>
      <c r="BG74" s="10"/>
    </row>
    <row r="75" spans="1:59" x14ac:dyDescent="0.15">
      <c r="A75" s="11" t="s">
        <v>23</v>
      </c>
      <c r="B75" s="11" t="s">
        <v>1541</v>
      </c>
      <c r="C75" s="9" t="s">
        <v>9</v>
      </c>
      <c r="D75" s="9" t="s">
        <v>11</v>
      </c>
      <c r="E75" s="9"/>
      <c r="F75" s="9"/>
      <c r="G75" s="10">
        <v>0</v>
      </c>
      <c r="H75" s="10">
        <v>0</v>
      </c>
      <c r="I75" s="10">
        <v>0</v>
      </c>
      <c r="J75" s="10">
        <v>0</v>
      </c>
      <c r="K75" s="10">
        <v>2</v>
      </c>
      <c r="L75" s="10">
        <v>3</v>
      </c>
      <c r="M75" s="10">
        <v>1</v>
      </c>
      <c r="N75" s="10">
        <v>2</v>
      </c>
      <c r="O75" s="10">
        <v>5</v>
      </c>
      <c r="P75" s="10"/>
      <c r="Q75" s="10">
        <v>5</v>
      </c>
      <c r="R75" s="10"/>
      <c r="S75" s="10">
        <v>5</v>
      </c>
      <c r="T75" s="10">
        <v>1</v>
      </c>
      <c r="U75" s="10">
        <v>0</v>
      </c>
      <c r="V75" s="10">
        <v>8</v>
      </c>
      <c r="W75" s="10">
        <v>1</v>
      </c>
      <c r="X75" s="45"/>
      <c r="Y75" s="10">
        <v>0</v>
      </c>
      <c r="Z75" s="10">
        <v>5</v>
      </c>
      <c r="AA75" s="9"/>
      <c r="AB75" s="9"/>
      <c r="AC75" s="9"/>
      <c r="AD75" s="9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9"/>
      <c r="AX75" s="9"/>
      <c r="AY75" s="10"/>
      <c r="AZ75" s="10"/>
      <c r="BA75" s="10"/>
      <c r="BB75" s="10"/>
      <c r="BC75" s="10"/>
      <c r="BD75" s="10"/>
      <c r="BE75" s="10"/>
      <c r="BF75" s="10"/>
      <c r="BG75" s="10"/>
    </row>
    <row r="76" spans="1:59" ht="14" thickBot="1" x14ac:dyDescent="0.2">
      <c r="A76" s="11" t="s">
        <v>24</v>
      </c>
      <c r="B76" s="11" t="s">
        <v>1620</v>
      </c>
      <c r="C76" s="4" t="s">
        <v>10</v>
      </c>
      <c r="D76" s="4" t="s">
        <v>11</v>
      </c>
      <c r="E76" s="4"/>
      <c r="F76" s="4"/>
      <c r="G76" s="5">
        <v>13</v>
      </c>
      <c r="H76" s="5">
        <v>10</v>
      </c>
      <c r="I76" s="5">
        <v>13</v>
      </c>
      <c r="J76" s="5">
        <v>12</v>
      </c>
      <c r="K76" s="5">
        <v>15</v>
      </c>
      <c r="L76" s="5">
        <v>16</v>
      </c>
      <c r="M76" s="5">
        <v>17</v>
      </c>
      <c r="N76" s="5">
        <v>13</v>
      </c>
      <c r="O76" s="5">
        <v>0</v>
      </c>
      <c r="P76" s="5"/>
      <c r="Q76" s="5">
        <v>0</v>
      </c>
      <c r="R76" s="5"/>
      <c r="S76" s="5">
        <v>26</v>
      </c>
      <c r="T76" s="5">
        <v>26</v>
      </c>
      <c r="U76" s="47">
        <v>32</v>
      </c>
      <c r="V76" s="87" t="s">
        <v>64</v>
      </c>
      <c r="W76" s="87">
        <v>1</v>
      </c>
      <c r="X76" s="99"/>
      <c r="Y76" s="87" t="s">
        <v>64</v>
      </c>
      <c r="Z76" s="87" t="s">
        <v>64</v>
      </c>
      <c r="AA76" s="4"/>
      <c r="AB76" s="4"/>
      <c r="AC76" s="4"/>
      <c r="AD76" s="4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4"/>
      <c r="AX76" s="4"/>
      <c r="AY76" s="5"/>
      <c r="AZ76" s="5"/>
      <c r="BA76" s="5"/>
      <c r="BB76" s="5"/>
      <c r="BC76" s="5"/>
      <c r="BD76" s="5"/>
      <c r="BE76" s="5"/>
      <c r="BF76" s="5"/>
      <c r="BG76" s="5"/>
    </row>
    <row r="77" spans="1:59" x14ac:dyDescent="0.15">
      <c r="A77" s="11" t="s">
        <v>36</v>
      </c>
      <c r="B77" s="11"/>
      <c r="C77" s="2"/>
      <c r="D77" s="2"/>
      <c r="E77" s="2"/>
      <c r="F77" s="2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48"/>
      <c r="Y77" s="3"/>
      <c r="Z77" s="3"/>
      <c r="AA77" s="2"/>
      <c r="AB77" s="2"/>
      <c r="AC77" s="2"/>
      <c r="AD77" s="2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2"/>
      <c r="AX77" s="2"/>
      <c r="AY77" s="3"/>
      <c r="AZ77" s="3"/>
      <c r="BA77" s="3"/>
      <c r="BB77" s="3"/>
      <c r="BC77" s="3"/>
      <c r="BD77" s="3"/>
      <c r="BE77" s="3"/>
      <c r="BF77" s="3"/>
      <c r="BG77" s="3"/>
    </row>
    <row r="78" spans="1:59" x14ac:dyDescent="0.15">
      <c r="A78" s="11" t="s">
        <v>69</v>
      </c>
      <c r="B78" s="11"/>
      <c r="C78" s="11" t="s">
        <v>15</v>
      </c>
      <c r="D78" s="11" t="s">
        <v>11</v>
      </c>
      <c r="E78" s="11"/>
      <c r="F78" s="11"/>
      <c r="G78" s="12">
        <f t="shared" ref="G78:P78" si="26">SUM(G72:G76)</f>
        <v>26</v>
      </c>
      <c r="H78" s="12">
        <f t="shared" si="26"/>
        <v>32</v>
      </c>
      <c r="I78" s="12">
        <f t="shared" si="26"/>
        <v>41</v>
      </c>
      <c r="J78" s="12">
        <f t="shared" si="26"/>
        <v>38</v>
      </c>
      <c r="K78" s="12">
        <f t="shared" si="26"/>
        <v>38</v>
      </c>
      <c r="L78" s="46">
        <f t="shared" si="26"/>
        <v>54</v>
      </c>
      <c r="M78" s="12">
        <f t="shared" si="26"/>
        <v>49</v>
      </c>
      <c r="N78" s="12">
        <f t="shared" si="26"/>
        <v>36</v>
      </c>
      <c r="O78" s="12">
        <f t="shared" si="26"/>
        <v>30</v>
      </c>
      <c r="P78" s="12">
        <f t="shared" si="26"/>
        <v>0</v>
      </c>
      <c r="Q78" s="12">
        <f t="shared" ref="Q78:Z78" si="27">SUM(Q72:Q76)</f>
        <v>27</v>
      </c>
      <c r="R78" s="12">
        <f t="shared" si="27"/>
        <v>0</v>
      </c>
      <c r="S78" s="12">
        <f t="shared" si="27"/>
        <v>62</v>
      </c>
      <c r="T78" s="12">
        <f t="shared" si="27"/>
        <v>50</v>
      </c>
      <c r="U78" s="12">
        <f t="shared" si="27"/>
        <v>53</v>
      </c>
      <c r="V78" s="12">
        <f t="shared" si="27"/>
        <v>41</v>
      </c>
      <c r="W78" s="12">
        <f t="shared" si="27"/>
        <v>26</v>
      </c>
      <c r="X78" s="46"/>
      <c r="Y78" s="12">
        <f t="shared" si="27"/>
        <v>19</v>
      </c>
      <c r="Z78" s="12">
        <f t="shared" si="27"/>
        <v>20</v>
      </c>
      <c r="AA78" s="11"/>
      <c r="AB78" s="11"/>
      <c r="AC78" s="11"/>
      <c r="AD78" s="11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1"/>
      <c r="AX78" s="11"/>
      <c r="AY78" s="12"/>
      <c r="AZ78" s="12"/>
      <c r="BA78" s="12"/>
      <c r="BB78" s="12"/>
      <c r="BC78" s="12"/>
      <c r="BD78" s="12"/>
      <c r="BE78" s="12"/>
      <c r="BF78" s="12"/>
      <c r="BG78" s="12"/>
    </row>
    <row r="79" spans="1:59" ht="14" thickBot="1" x14ac:dyDescent="0.2">
      <c r="A79" s="11" t="s">
        <v>70</v>
      </c>
      <c r="B79" s="11"/>
      <c r="C79" s="4"/>
      <c r="D79" s="4"/>
      <c r="E79" s="4"/>
      <c r="F79" s="4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47"/>
      <c r="Y79" s="5"/>
      <c r="Z79" s="5"/>
      <c r="AA79" s="4"/>
      <c r="AB79" s="4"/>
      <c r="AC79" s="4"/>
      <c r="AD79" s="4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4"/>
      <c r="AX79" s="4"/>
      <c r="AY79" s="5"/>
      <c r="AZ79" s="5"/>
      <c r="BA79" s="5"/>
      <c r="BB79" s="5"/>
      <c r="BC79" s="5"/>
      <c r="BD79" s="5"/>
      <c r="BE79" s="5"/>
      <c r="BF79" s="5"/>
      <c r="BG79" s="5"/>
    </row>
    <row r="80" spans="1:59" x14ac:dyDescent="0.15">
      <c r="A80" s="11" t="s">
        <v>92</v>
      </c>
      <c r="B80" s="11"/>
      <c r="C80" s="2" t="s">
        <v>6</v>
      </c>
      <c r="D80" s="2" t="s">
        <v>12</v>
      </c>
      <c r="E80" s="2"/>
      <c r="F80" s="2"/>
      <c r="G80" s="3">
        <v>0</v>
      </c>
      <c r="H80" s="3">
        <v>7</v>
      </c>
      <c r="I80" s="3">
        <v>5</v>
      </c>
      <c r="J80" s="3">
        <v>6</v>
      </c>
      <c r="K80" s="3">
        <v>6</v>
      </c>
      <c r="L80" s="48">
        <v>13</v>
      </c>
      <c r="M80" s="3">
        <v>5</v>
      </c>
      <c r="N80" s="3">
        <v>4</v>
      </c>
      <c r="O80" s="3">
        <v>5</v>
      </c>
      <c r="P80" s="3"/>
      <c r="Q80" s="3">
        <v>7</v>
      </c>
      <c r="R80" s="3"/>
      <c r="S80" s="3">
        <v>6</v>
      </c>
      <c r="T80" s="3">
        <v>7</v>
      </c>
      <c r="U80" s="3">
        <v>6</v>
      </c>
      <c r="V80" s="3">
        <v>4</v>
      </c>
      <c r="W80" s="3">
        <v>5</v>
      </c>
      <c r="X80" s="48"/>
      <c r="Y80" s="10">
        <v>6</v>
      </c>
      <c r="Z80" s="10">
        <v>4</v>
      </c>
      <c r="AA80" s="2"/>
      <c r="AB80" s="2"/>
      <c r="AC80" s="2"/>
      <c r="AD80" s="2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2"/>
      <c r="AX80" s="2"/>
      <c r="AY80" s="3"/>
      <c r="AZ80" s="3"/>
      <c r="BA80" s="3"/>
      <c r="BB80" s="3"/>
      <c r="BC80" s="3"/>
      <c r="BD80" s="3"/>
      <c r="BE80" s="3"/>
      <c r="BF80" s="3"/>
      <c r="BG80" s="3"/>
    </row>
    <row r="81" spans="1:96" x14ac:dyDescent="0.15">
      <c r="A81" s="11" t="s">
        <v>363</v>
      </c>
      <c r="B81" s="11"/>
      <c r="C81" s="9" t="s">
        <v>7</v>
      </c>
      <c r="D81" s="9" t="s">
        <v>12</v>
      </c>
      <c r="E81" s="9"/>
      <c r="F81" s="9"/>
      <c r="G81" s="10">
        <v>3</v>
      </c>
      <c r="H81" s="10">
        <v>4</v>
      </c>
      <c r="I81" s="10">
        <v>6</v>
      </c>
      <c r="J81" s="10">
        <v>9</v>
      </c>
      <c r="K81" s="10">
        <v>8</v>
      </c>
      <c r="L81" s="10">
        <v>7</v>
      </c>
      <c r="M81" s="10">
        <v>8</v>
      </c>
      <c r="N81" s="45">
        <v>10</v>
      </c>
      <c r="O81" s="10">
        <v>5</v>
      </c>
      <c r="P81" s="10"/>
      <c r="Q81" s="10">
        <v>5</v>
      </c>
      <c r="R81" s="10"/>
      <c r="S81" s="45">
        <v>10</v>
      </c>
      <c r="T81" s="45">
        <v>10</v>
      </c>
      <c r="U81" s="10">
        <v>7</v>
      </c>
      <c r="V81" s="10">
        <v>5</v>
      </c>
      <c r="W81" s="10">
        <v>6</v>
      </c>
      <c r="X81" s="45"/>
      <c r="Y81" s="1">
        <v>4</v>
      </c>
      <c r="Z81" s="1">
        <v>4</v>
      </c>
      <c r="AA81" s="9"/>
      <c r="AB81" s="9"/>
      <c r="AC81" s="9"/>
      <c r="AD81" s="9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9"/>
      <c r="AX81" s="9"/>
      <c r="AY81" s="10"/>
      <c r="AZ81" s="10"/>
      <c r="BA81" s="10"/>
      <c r="BB81" s="10"/>
      <c r="BC81" s="10"/>
      <c r="BD81" s="10"/>
      <c r="BE81" s="10"/>
      <c r="BF81" s="10"/>
      <c r="BG81" s="10"/>
    </row>
    <row r="82" spans="1:96" x14ac:dyDescent="0.15">
      <c r="A82" s="11" t="s">
        <v>469</v>
      </c>
      <c r="B82" s="11"/>
      <c r="C82" s="9" t="s">
        <v>8</v>
      </c>
      <c r="D82" s="9" t="s">
        <v>12</v>
      </c>
      <c r="E82" s="9"/>
      <c r="F82" s="9"/>
      <c r="G82" s="10">
        <v>0</v>
      </c>
      <c r="H82" s="10">
        <v>2</v>
      </c>
      <c r="I82" s="10">
        <v>4</v>
      </c>
      <c r="J82" s="10">
        <v>4</v>
      </c>
      <c r="K82" s="10">
        <v>8</v>
      </c>
      <c r="L82" s="10">
        <v>8</v>
      </c>
      <c r="M82" s="10">
        <v>4</v>
      </c>
      <c r="N82" s="10">
        <v>5</v>
      </c>
      <c r="O82" s="10">
        <v>5</v>
      </c>
      <c r="P82" s="10"/>
      <c r="Q82" s="10">
        <v>3</v>
      </c>
      <c r="R82" s="10"/>
      <c r="S82" s="10">
        <v>3</v>
      </c>
      <c r="T82" s="10">
        <v>2</v>
      </c>
      <c r="U82" s="10">
        <v>7</v>
      </c>
      <c r="V82" s="45">
        <v>10</v>
      </c>
      <c r="W82" s="10">
        <v>7</v>
      </c>
      <c r="X82" s="45"/>
      <c r="Y82" s="10">
        <v>3</v>
      </c>
      <c r="Z82" s="10">
        <v>0</v>
      </c>
      <c r="AA82" s="9"/>
      <c r="AB82" s="9"/>
      <c r="AC82" s="9"/>
      <c r="AD82" s="9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9"/>
      <c r="AX82" s="9"/>
      <c r="AY82" s="10"/>
      <c r="AZ82" s="10"/>
      <c r="BA82" s="10"/>
      <c r="BB82" s="10"/>
      <c r="BC82" s="10"/>
      <c r="BD82" s="10"/>
      <c r="BE82" s="10"/>
      <c r="BF82" s="10"/>
      <c r="BG82" s="10"/>
    </row>
    <row r="83" spans="1:96" x14ac:dyDescent="0.15">
      <c r="A83" s="42">
        <v>2011</v>
      </c>
      <c r="B83" s="42"/>
      <c r="C83" s="9" t="s">
        <v>9</v>
      </c>
      <c r="D83" s="9" t="s">
        <v>12</v>
      </c>
      <c r="E83" s="9"/>
      <c r="F83" s="9"/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45">
        <v>4</v>
      </c>
      <c r="N83" s="10">
        <v>0</v>
      </c>
      <c r="O83" s="10">
        <v>0</v>
      </c>
      <c r="P83" s="10"/>
      <c r="Q83" s="10">
        <v>0</v>
      </c>
      <c r="R83" s="10"/>
      <c r="S83" s="10">
        <v>2</v>
      </c>
      <c r="T83" s="10">
        <v>2</v>
      </c>
      <c r="U83" s="10">
        <v>1</v>
      </c>
      <c r="V83" s="10">
        <v>1</v>
      </c>
      <c r="W83" s="10">
        <v>0</v>
      </c>
      <c r="X83" s="45"/>
      <c r="Y83" s="10">
        <v>0</v>
      </c>
      <c r="Z83" s="10">
        <v>1</v>
      </c>
      <c r="AA83" s="9"/>
      <c r="AB83" s="9"/>
      <c r="AC83" s="9"/>
      <c r="AD83" s="9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9"/>
      <c r="AX83" s="9"/>
      <c r="AY83" s="10"/>
      <c r="AZ83" s="10"/>
      <c r="BA83" s="10"/>
      <c r="BB83" s="10"/>
      <c r="BC83" s="10"/>
      <c r="BD83" s="10"/>
      <c r="BE83" s="10"/>
      <c r="BF83" s="10"/>
      <c r="BG83" s="10"/>
    </row>
    <row r="84" spans="1:96" ht="14" thickBot="1" x14ac:dyDescent="0.2">
      <c r="A84" s="11" t="s">
        <v>707</v>
      </c>
      <c r="B84" s="11"/>
      <c r="C84" s="4" t="s">
        <v>10</v>
      </c>
      <c r="D84" s="4" t="s">
        <v>12</v>
      </c>
      <c r="E84" s="4"/>
      <c r="F84" s="4"/>
      <c r="G84" s="5">
        <v>1</v>
      </c>
      <c r="H84" s="5">
        <v>3</v>
      </c>
      <c r="I84" s="5">
        <v>7</v>
      </c>
      <c r="J84" s="5">
        <v>5</v>
      </c>
      <c r="K84" s="5">
        <v>5</v>
      </c>
      <c r="L84" s="5">
        <v>5</v>
      </c>
      <c r="M84" s="5">
        <v>2</v>
      </c>
      <c r="N84" s="5">
        <v>6</v>
      </c>
      <c r="O84" s="5">
        <v>8</v>
      </c>
      <c r="P84" s="5"/>
      <c r="Q84" s="5">
        <v>6</v>
      </c>
      <c r="R84" s="5"/>
      <c r="S84" s="5">
        <v>0</v>
      </c>
      <c r="T84" s="5">
        <v>0</v>
      </c>
      <c r="U84" s="5">
        <v>0</v>
      </c>
      <c r="V84" s="5">
        <v>16</v>
      </c>
      <c r="W84" s="47">
        <v>17</v>
      </c>
      <c r="X84" s="47"/>
      <c r="Y84" s="5">
        <v>16</v>
      </c>
      <c r="Z84" s="5">
        <v>12</v>
      </c>
      <c r="AA84" s="4"/>
      <c r="AB84" s="4"/>
      <c r="AC84" s="4"/>
      <c r="AD84" s="4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4"/>
      <c r="AX84" s="4"/>
      <c r="AY84" s="5"/>
      <c r="AZ84" s="5"/>
      <c r="BA84" s="5"/>
      <c r="BB84" s="5"/>
      <c r="BC84" s="5"/>
      <c r="BD84" s="5"/>
      <c r="BE84" s="5"/>
      <c r="BF84" s="5"/>
      <c r="BG84" s="5"/>
    </row>
    <row r="85" spans="1:96" x14ac:dyDescent="0.15">
      <c r="A85" s="42">
        <v>2013</v>
      </c>
      <c r="B85" s="42"/>
      <c r="C85" s="2"/>
      <c r="D85" s="2"/>
      <c r="E85" s="2"/>
      <c r="F85" s="2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48"/>
      <c r="Y85" s="3"/>
      <c r="Z85" s="3"/>
      <c r="AA85" s="2"/>
      <c r="AB85" s="2"/>
      <c r="AC85" s="2"/>
      <c r="AD85" s="2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2"/>
      <c r="AX85" s="2"/>
      <c r="AY85" s="3"/>
      <c r="AZ85" s="3"/>
      <c r="BA85" s="3"/>
      <c r="BB85" s="3"/>
      <c r="BC85" s="3"/>
      <c r="BD85" s="3"/>
      <c r="BE85" s="3"/>
      <c r="BF85" s="3"/>
      <c r="BG85" s="3"/>
    </row>
    <row r="86" spans="1:96" x14ac:dyDescent="0.15">
      <c r="A86" s="42">
        <v>2014</v>
      </c>
      <c r="B86" s="42"/>
      <c r="C86" s="11" t="s">
        <v>15</v>
      </c>
      <c r="D86" s="11" t="s">
        <v>12</v>
      </c>
      <c r="E86" s="11"/>
      <c r="F86" s="11"/>
      <c r="G86" s="12">
        <f t="shared" ref="G86:N86" si="28">SUM(G79:G84)</f>
        <v>4</v>
      </c>
      <c r="H86" s="12">
        <f t="shared" si="28"/>
        <v>16</v>
      </c>
      <c r="I86" s="12">
        <f t="shared" si="28"/>
        <v>22</v>
      </c>
      <c r="J86" s="12">
        <f t="shared" si="28"/>
        <v>24</v>
      </c>
      <c r="K86" s="12">
        <f t="shared" si="28"/>
        <v>27</v>
      </c>
      <c r="L86" s="12">
        <f t="shared" si="28"/>
        <v>33</v>
      </c>
      <c r="M86" s="12">
        <f t="shared" si="28"/>
        <v>23</v>
      </c>
      <c r="N86" s="12">
        <f t="shared" si="28"/>
        <v>25</v>
      </c>
      <c r="O86" s="12">
        <f t="shared" ref="O86:T86" si="29">SUM(O79:O84)</f>
        <v>23</v>
      </c>
      <c r="P86" s="12">
        <f t="shared" si="29"/>
        <v>0</v>
      </c>
      <c r="Q86" s="12">
        <f t="shared" si="29"/>
        <v>21</v>
      </c>
      <c r="R86" s="12">
        <f t="shared" si="29"/>
        <v>0</v>
      </c>
      <c r="S86" s="12">
        <f t="shared" si="29"/>
        <v>21</v>
      </c>
      <c r="T86" s="12">
        <f t="shared" si="29"/>
        <v>21</v>
      </c>
      <c r="U86" s="12">
        <f>SUM(U79:U84)</f>
        <v>21</v>
      </c>
      <c r="V86" s="46">
        <f>SUM(V79:V84)</f>
        <v>36</v>
      </c>
      <c r="W86" s="12">
        <f>SUM(W79:W84)</f>
        <v>35</v>
      </c>
      <c r="X86" s="46"/>
      <c r="Y86" s="12">
        <f>SUM(Y79:Y84)</f>
        <v>29</v>
      </c>
      <c r="Z86" s="12">
        <f>SUM(Z79:Z84)</f>
        <v>21</v>
      </c>
      <c r="AA86" s="11"/>
      <c r="AB86" s="11"/>
      <c r="AC86" s="11"/>
      <c r="AD86" s="11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1"/>
      <c r="AX86" s="11"/>
      <c r="AY86" s="12"/>
      <c r="AZ86" s="12"/>
      <c r="BA86" s="12"/>
      <c r="BB86" s="12"/>
      <c r="BC86" s="12"/>
      <c r="BD86" s="12"/>
      <c r="BE86" s="12"/>
      <c r="BF86" s="12"/>
      <c r="BG86" s="12"/>
    </row>
    <row r="87" spans="1:96" ht="14" thickBot="1" x14ac:dyDescent="0.2">
      <c r="A87" s="42" t="s">
        <v>963</v>
      </c>
      <c r="B87" s="42"/>
      <c r="C87" s="4"/>
      <c r="D87" s="4"/>
      <c r="E87" s="4"/>
      <c r="F87" s="4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47"/>
      <c r="Y87" s="5"/>
      <c r="Z87" s="5"/>
      <c r="AA87" s="4"/>
      <c r="AB87" s="4"/>
      <c r="AC87" s="4"/>
      <c r="AD87" s="4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4"/>
      <c r="AX87" s="4"/>
      <c r="AY87" s="5"/>
      <c r="AZ87" s="5"/>
      <c r="BA87" s="5"/>
      <c r="BB87" s="5"/>
      <c r="BC87" s="5"/>
      <c r="BD87" s="5"/>
      <c r="BE87" s="5"/>
      <c r="BF87" s="5"/>
      <c r="BG87" s="5"/>
    </row>
    <row r="88" spans="1:96" ht="14" thickBot="1" x14ac:dyDescent="0.2">
      <c r="A88" s="42" t="s">
        <v>964</v>
      </c>
      <c r="B88" s="42"/>
      <c r="C88" s="2"/>
      <c r="D88" s="2"/>
      <c r="E88" s="2"/>
      <c r="F88" s="2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48"/>
      <c r="Y88" s="3"/>
      <c r="Z88" s="3"/>
      <c r="AA88" s="2"/>
      <c r="AB88" s="2"/>
      <c r="AC88" s="2"/>
      <c r="AD88" s="2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2"/>
      <c r="AX88" s="2"/>
      <c r="AY88" s="3"/>
      <c r="AZ88" s="3"/>
      <c r="BA88" s="3"/>
      <c r="BB88" s="3"/>
      <c r="BC88" s="3"/>
      <c r="BD88" s="3"/>
      <c r="BE88" s="3"/>
      <c r="BF88" s="3"/>
      <c r="BG88" s="3"/>
    </row>
    <row r="89" spans="1:96" x14ac:dyDescent="0.15">
      <c r="A89" s="42" t="s">
        <v>1018</v>
      </c>
      <c r="B89" s="42"/>
      <c r="C89" s="13" t="s">
        <v>15</v>
      </c>
      <c r="D89" s="13" t="s">
        <v>16</v>
      </c>
      <c r="E89" s="13"/>
      <c r="F89" s="13"/>
      <c r="G89" s="14">
        <f t="shared" ref="G89:N89" si="30">G78+G86</f>
        <v>30</v>
      </c>
      <c r="H89" s="14">
        <f t="shared" si="30"/>
        <v>48</v>
      </c>
      <c r="I89" s="14">
        <f t="shared" si="30"/>
        <v>63</v>
      </c>
      <c r="J89" s="14">
        <f t="shared" si="30"/>
        <v>62</v>
      </c>
      <c r="K89" s="14">
        <f t="shared" si="30"/>
        <v>65</v>
      </c>
      <c r="L89" s="43">
        <f t="shared" si="30"/>
        <v>87</v>
      </c>
      <c r="M89" s="14">
        <f t="shared" si="30"/>
        <v>72</v>
      </c>
      <c r="N89" s="14">
        <f t="shared" si="30"/>
        <v>61</v>
      </c>
      <c r="O89" s="14">
        <f t="shared" ref="O89:T89" si="31">O78+O86</f>
        <v>53</v>
      </c>
      <c r="P89" s="14">
        <f t="shared" si="31"/>
        <v>0</v>
      </c>
      <c r="Q89" s="14">
        <f t="shared" si="31"/>
        <v>48</v>
      </c>
      <c r="R89" s="14">
        <f t="shared" si="31"/>
        <v>0</v>
      </c>
      <c r="S89" s="14">
        <f t="shared" si="31"/>
        <v>83</v>
      </c>
      <c r="T89" s="14">
        <f t="shared" si="31"/>
        <v>71</v>
      </c>
      <c r="U89" s="14">
        <f>U78+U86</f>
        <v>74</v>
      </c>
      <c r="V89" s="14">
        <f>V78+V86</f>
        <v>77</v>
      </c>
      <c r="W89" s="12">
        <f>W78+W86</f>
        <v>61</v>
      </c>
      <c r="X89" s="46"/>
      <c r="Y89" s="12">
        <f>Y78+Y86</f>
        <v>48</v>
      </c>
      <c r="Z89" s="12">
        <f>Z78+Z86</f>
        <v>41</v>
      </c>
      <c r="AA89" s="11"/>
      <c r="AB89" s="11"/>
      <c r="AC89" s="11"/>
      <c r="AD89" s="11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1"/>
      <c r="AX89" s="11"/>
      <c r="AY89" s="12"/>
      <c r="AZ89" s="12"/>
      <c r="BA89" s="12"/>
      <c r="BB89" s="12"/>
      <c r="BC89" s="12"/>
      <c r="BD89" s="12"/>
      <c r="BE89" s="12"/>
      <c r="BF89" s="12"/>
      <c r="BG89" s="12"/>
      <c r="BX89" s="7" t="s">
        <v>15</v>
      </c>
      <c r="BY89" s="7" t="s">
        <v>15</v>
      </c>
      <c r="BZ89" s="7" t="s">
        <v>15</v>
      </c>
      <c r="CA89" s="7" t="s">
        <v>15</v>
      </c>
      <c r="CB89" s="7" t="s">
        <v>15</v>
      </c>
      <c r="CC89" s="7" t="s">
        <v>15</v>
      </c>
      <c r="CD89" s="7" t="s">
        <v>15</v>
      </c>
      <c r="CE89" s="7" t="s">
        <v>15</v>
      </c>
      <c r="CF89" s="7" t="s">
        <v>15</v>
      </c>
      <c r="CG89" s="7" t="s">
        <v>15</v>
      </c>
      <c r="CH89" s="7" t="s">
        <v>15</v>
      </c>
      <c r="CI89" s="7" t="s">
        <v>15</v>
      </c>
      <c r="CJ89" s="7" t="s">
        <v>15</v>
      </c>
      <c r="CK89" s="7" t="s">
        <v>15</v>
      </c>
      <c r="CL89" s="7" t="s">
        <v>15</v>
      </c>
      <c r="CM89" s="7" t="s">
        <v>15</v>
      </c>
      <c r="CN89" s="7" t="s">
        <v>15</v>
      </c>
      <c r="CO89" s="7" t="s">
        <v>15</v>
      </c>
      <c r="CP89" s="165" t="s">
        <v>15</v>
      </c>
      <c r="CQ89" s="7" t="s">
        <v>15</v>
      </c>
      <c r="CR89" s="7" t="s">
        <v>15</v>
      </c>
    </row>
    <row r="90" spans="1:96" ht="14" thickBot="1" x14ac:dyDescent="0.2">
      <c r="A90" s="100" t="s">
        <v>1127</v>
      </c>
      <c r="B90" s="4"/>
      <c r="C90" s="4"/>
      <c r="D90" s="4"/>
      <c r="E90" s="4"/>
      <c r="F90" s="4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47"/>
      <c r="Y90" s="5"/>
      <c r="Z90" s="5"/>
      <c r="AA90" s="4"/>
      <c r="AB90" s="4"/>
      <c r="AC90" s="4"/>
      <c r="AD90" s="4"/>
      <c r="AE90" s="5"/>
      <c r="AF90" s="5"/>
      <c r="AG90" s="5"/>
      <c r="AH90" s="5"/>
      <c r="AI90" s="5"/>
      <c r="AJ90" s="5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9"/>
      <c r="AX90" s="9"/>
      <c r="AY90" s="10"/>
      <c r="AZ90" s="10"/>
      <c r="BA90" s="10"/>
      <c r="BB90" s="10"/>
      <c r="BC90" s="10"/>
      <c r="BD90" s="10"/>
      <c r="BE90" s="10"/>
      <c r="BF90" s="10"/>
      <c r="BG90" s="10"/>
      <c r="BX90" s="18" t="s">
        <v>80</v>
      </c>
      <c r="BY90" s="18" t="s">
        <v>79</v>
      </c>
      <c r="BZ90" s="8" t="s">
        <v>39</v>
      </c>
      <c r="CA90" s="8" t="s">
        <v>2</v>
      </c>
      <c r="CB90" s="8" t="s">
        <v>3</v>
      </c>
      <c r="CC90" s="8" t="s">
        <v>33</v>
      </c>
      <c r="CD90" s="8" t="s">
        <v>55</v>
      </c>
      <c r="CE90" s="8" t="s">
        <v>89</v>
      </c>
      <c r="CF90" s="8" t="s">
        <v>335</v>
      </c>
      <c r="CG90" s="8" t="s">
        <v>457</v>
      </c>
      <c r="CH90" s="8" t="s">
        <v>519</v>
      </c>
      <c r="CI90" s="8" t="s">
        <v>761</v>
      </c>
      <c r="CJ90" s="8" t="s">
        <v>810</v>
      </c>
      <c r="CK90" s="8" t="s">
        <v>865</v>
      </c>
      <c r="CL90" s="8" t="s">
        <v>943</v>
      </c>
      <c r="CM90" s="8" t="s">
        <v>1009</v>
      </c>
      <c r="CN90" s="8" t="s">
        <v>1057</v>
      </c>
      <c r="CO90" s="8" t="s">
        <v>1116</v>
      </c>
      <c r="CP90" s="111" t="s">
        <v>1516</v>
      </c>
      <c r="CQ90" s="8" t="s">
        <v>1540</v>
      </c>
      <c r="CR90" s="8" t="s">
        <v>1602</v>
      </c>
    </row>
    <row r="91" spans="1:96" x14ac:dyDescent="0.15">
      <c r="A91" s="6" t="s">
        <v>25</v>
      </c>
      <c r="B91" s="6"/>
      <c r="C91" s="2" t="s">
        <v>6</v>
      </c>
      <c r="D91" s="2" t="s">
        <v>11</v>
      </c>
      <c r="E91" s="3">
        <v>4</v>
      </c>
      <c r="F91" s="3">
        <v>8</v>
      </c>
      <c r="G91" s="3">
        <v>6</v>
      </c>
      <c r="H91" s="3">
        <v>13</v>
      </c>
      <c r="I91" s="3">
        <v>14</v>
      </c>
      <c r="J91" s="3">
        <v>14</v>
      </c>
      <c r="K91" s="3">
        <v>9</v>
      </c>
      <c r="L91" s="3">
        <v>14</v>
      </c>
      <c r="M91" s="3">
        <v>12</v>
      </c>
      <c r="N91" s="3">
        <v>9</v>
      </c>
      <c r="O91" s="3">
        <v>10</v>
      </c>
      <c r="P91" s="3">
        <v>12</v>
      </c>
      <c r="Q91" s="3">
        <v>8</v>
      </c>
      <c r="R91" s="3">
        <v>10</v>
      </c>
      <c r="S91" s="3">
        <v>14</v>
      </c>
      <c r="T91" s="48">
        <v>17</v>
      </c>
      <c r="U91" s="48">
        <v>17</v>
      </c>
      <c r="V91" s="3">
        <v>14</v>
      </c>
      <c r="W91" s="3">
        <v>12</v>
      </c>
      <c r="X91" s="48"/>
      <c r="Y91" s="3">
        <v>21</v>
      </c>
      <c r="Z91" s="48">
        <v>18</v>
      </c>
      <c r="AA91" s="2" t="s">
        <v>6</v>
      </c>
      <c r="AB91" s="2" t="s">
        <v>11</v>
      </c>
      <c r="AC91" s="2" t="s">
        <v>6</v>
      </c>
      <c r="AD91" s="2" t="s">
        <v>11</v>
      </c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>
        <v>4</v>
      </c>
      <c r="AX91" s="3">
        <v>2</v>
      </c>
      <c r="AY91" s="64">
        <v>1</v>
      </c>
      <c r="AZ91" s="64">
        <v>1</v>
      </c>
      <c r="BA91" s="64">
        <v>1</v>
      </c>
      <c r="BB91" s="64">
        <v>1</v>
      </c>
      <c r="BC91" s="3">
        <v>2</v>
      </c>
      <c r="BD91" s="64">
        <v>1</v>
      </c>
      <c r="BE91" s="64">
        <v>1</v>
      </c>
      <c r="BF91" s="64">
        <v>1</v>
      </c>
      <c r="BG91" s="64">
        <v>1</v>
      </c>
      <c r="BH91" s="3">
        <v>2</v>
      </c>
      <c r="BI91" s="3">
        <v>2</v>
      </c>
      <c r="BJ91" s="3">
        <v>2</v>
      </c>
      <c r="BK91" s="64">
        <v>1</v>
      </c>
      <c r="BL91" s="64">
        <v>1</v>
      </c>
      <c r="BM91" s="3">
        <v>3</v>
      </c>
      <c r="BN91" s="64">
        <v>2</v>
      </c>
      <c r="BO91" s="64">
        <v>1</v>
      </c>
      <c r="BP91" s="159" t="s">
        <v>6</v>
      </c>
      <c r="BQ91" s="113">
        <v>2</v>
      </c>
      <c r="BR91" s="113">
        <v>1</v>
      </c>
      <c r="BW91" s="2" t="s">
        <v>11</v>
      </c>
      <c r="BX91" s="7">
        <v>41</v>
      </c>
      <c r="BY91" s="7">
        <v>52</v>
      </c>
      <c r="BZ91" s="7">
        <v>44</v>
      </c>
      <c r="CA91" s="7">
        <v>54</v>
      </c>
      <c r="CB91" s="7">
        <v>69</v>
      </c>
      <c r="CC91" s="7">
        <v>57</v>
      </c>
      <c r="CD91" s="7">
        <v>47</v>
      </c>
      <c r="CE91" s="7">
        <v>54</v>
      </c>
      <c r="CF91" s="7">
        <v>36</v>
      </c>
      <c r="CG91" s="7">
        <v>37</v>
      </c>
      <c r="CH91" s="7">
        <v>37</v>
      </c>
      <c r="CI91" s="7">
        <v>54</v>
      </c>
      <c r="CJ91" s="7">
        <v>53</v>
      </c>
      <c r="CK91" s="7">
        <v>45</v>
      </c>
      <c r="CL91" s="7">
        <v>85</v>
      </c>
      <c r="CM91" s="7">
        <v>91</v>
      </c>
      <c r="CN91" s="7">
        <v>70</v>
      </c>
      <c r="CO91" s="7">
        <v>51</v>
      </c>
      <c r="CP91" s="165"/>
      <c r="CQ91" s="58">
        <v>73</v>
      </c>
      <c r="CR91" s="7">
        <v>70</v>
      </c>
    </row>
    <row r="92" spans="1:96" x14ac:dyDescent="0.15">
      <c r="A92" s="11" t="s">
        <v>81</v>
      </c>
      <c r="B92" s="11" t="s">
        <v>1468</v>
      </c>
      <c r="C92" s="9" t="s">
        <v>7</v>
      </c>
      <c r="D92" s="9" t="s">
        <v>11</v>
      </c>
      <c r="E92" s="10">
        <v>4</v>
      </c>
      <c r="F92" s="10">
        <v>2</v>
      </c>
      <c r="G92" s="10">
        <v>4</v>
      </c>
      <c r="H92" s="10">
        <v>6</v>
      </c>
      <c r="I92" s="10">
        <v>11</v>
      </c>
      <c r="J92" s="10">
        <v>8</v>
      </c>
      <c r="K92" s="10">
        <v>7</v>
      </c>
      <c r="L92" s="10">
        <v>14</v>
      </c>
      <c r="M92" s="10">
        <v>11</v>
      </c>
      <c r="N92" s="10">
        <v>12</v>
      </c>
      <c r="O92" s="10">
        <v>14</v>
      </c>
      <c r="P92" s="10">
        <v>11</v>
      </c>
      <c r="Q92" s="10">
        <v>11</v>
      </c>
      <c r="R92" s="10">
        <v>13</v>
      </c>
      <c r="S92" s="10">
        <v>10</v>
      </c>
      <c r="T92" s="10">
        <v>8</v>
      </c>
      <c r="U92" s="10">
        <v>12</v>
      </c>
      <c r="V92" s="45">
        <v>18</v>
      </c>
      <c r="W92" s="10">
        <v>15</v>
      </c>
      <c r="X92" s="45"/>
      <c r="Y92" s="10">
        <v>13</v>
      </c>
      <c r="Z92" s="10">
        <v>16</v>
      </c>
      <c r="AA92" s="9" t="s">
        <v>7</v>
      </c>
      <c r="AB92" s="9" t="s">
        <v>11</v>
      </c>
      <c r="AC92" s="9" t="s">
        <v>7</v>
      </c>
      <c r="AD92" s="9" t="s">
        <v>11</v>
      </c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53">
        <v>1</v>
      </c>
      <c r="AX92" s="10" t="s">
        <v>64</v>
      </c>
      <c r="AY92" s="10">
        <v>4</v>
      </c>
      <c r="AZ92" s="10">
        <v>2</v>
      </c>
      <c r="BA92" s="53">
        <v>1</v>
      </c>
      <c r="BB92" s="53">
        <v>1</v>
      </c>
      <c r="BC92" s="53">
        <v>1</v>
      </c>
      <c r="BD92" s="53">
        <v>1</v>
      </c>
      <c r="BE92" s="53">
        <v>1</v>
      </c>
      <c r="BF92" s="53">
        <v>1</v>
      </c>
      <c r="BG92" s="53">
        <v>1</v>
      </c>
      <c r="BH92" s="53">
        <v>1</v>
      </c>
      <c r="BI92" s="53">
        <v>1</v>
      </c>
      <c r="BJ92" s="53">
        <v>1</v>
      </c>
      <c r="BK92" s="53">
        <v>1</v>
      </c>
      <c r="BL92" s="53">
        <v>1</v>
      </c>
      <c r="BM92" s="53">
        <v>1</v>
      </c>
      <c r="BN92" s="53">
        <v>1</v>
      </c>
      <c r="BO92" s="53">
        <v>1</v>
      </c>
      <c r="BP92" s="162" t="s">
        <v>7</v>
      </c>
      <c r="BQ92" s="156">
        <v>1</v>
      </c>
      <c r="BR92" s="156">
        <v>1</v>
      </c>
      <c r="BW92" s="9" t="s">
        <v>11</v>
      </c>
      <c r="BX92" s="12">
        <v>37</v>
      </c>
      <c r="BY92" s="12">
        <v>37</v>
      </c>
      <c r="BZ92" s="12">
        <v>37</v>
      </c>
      <c r="CA92" s="12">
        <v>52</v>
      </c>
      <c r="CB92" s="12">
        <v>40</v>
      </c>
      <c r="CC92" s="12">
        <v>35</v>
      </c>
      <c r="CD92" s="12">
        <v>50</v>
      </c>
      <c r="CE92" s="22">
        <v>57</v>
      </c>
      <c r="CF92" s="12">
        <v>43</v>
      </c>
      <c r="CG92" s="12">
        <v>38</v>
      </c>
      <c r="CH92" s="12">
        <v>44</v>
      </c>
      <c r="CI92" s="12">
        <v>46</v>
      </c>
      <c r="CJ92" s="12">
        <v>58</v>
      </c>
      <c r="CK92" s="12">
        <v>47</v>
      </c>
      <c r="CL92" s="12">
        <v>55</v>
      </c>
      <c r="CM92" s="12">
        <v>67</v>
      </c>
      <c r="CN92" s="12">
        <v>76</v>
      </c>
      <c r="CO92" s="12">
        <v>59</v>
      </c>
      <c r="CP92" s="46"/>
      <c r="CQ92" s="12">
        <v>53</v>
      </c>
      <c r="CR92" s="12">
        <v>55</v>
      </c>
    </row>
    <row r="93" spans="1:96" x14ac:dyDescent="0.15">
      <c r="A93" s="11" t="s">
        <v>384</v>
      </c>
      <c r="B93" s="11" t="s">
        <v>1678</v>
      </c>
      <c r="C93" s="9" t="s">
        <v>8</v>
      </c>
      <c r="D93" s="9" t="s">
        <v>11</v>
      </c>
      <c r="E93" s="10">
        <v>7</v>
      </c>
      <c r="F93" s="10">
        <v>2</v>
      </c>
      <c r="G93" s="10">
        <v>4</v>
      </c>
      <c r="H93" s="10">
        <v>5</v>
      </c>
      <c r="I93" s="10">
        <v>8</v>
      </c>
      <c r="J93" s="10">
        <v>7</v>
      </c>
      <c r="K93" s="10">
        <v>7</v>
      </c>
      <c r="L93" s="10">
        <v>9</v>
      </c>
      <c r="M93" s="10">
        <v>9</v>
      </c>
      <c r="N93" s="10">
        <v>11</v>
      </c>
      <c r="O93" s="26">
        <v>14</v>
      </c>
      <c r="P93" s="26">
        <v>14</v>
      </c>
      <c r="Q93" s="10">
        <v>13</v>
      </c>
      <c r="R93" s="10">
        <v>6</v>
      </c>
      <c r="S93" s="45">
        <v>14</v>
      </c>
      <c r="T93" s="10">
        <v>10</v>
      </c>
      <c r="U93" s="10">
        <v>6</v>
      </c>
      <c r="V93" s="10">
        <v>10</v>
      </c>
      <c r="W93" s="10">
        <v>11</v>
      </c>
      <c r="X93" s="45"/>
      <c r="Y93" s="10"/>
      <c r="Z93" s="10">
        <v>8</v>
      </c>
      <c r="AA93" s="9" t="s">
        <v>8</v>
      </c>
      <c r="AB93" s="9" t="s">
        <v>11</v>
      </c>
      <c r="AC93" s="9" t="s">
        <v>8</v>
      </c>
      <c r="AD93" s="9" t="s">
        <v>11</v>
      </c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>
        <v>2</v>
      </c>
      <c r="AX93" s="10" t="s">
        <v>64</v>
      </c>
      <c r="AY93" s="53">
        <v>1</v>
      </c>
      <c r="AZ93" s="10">
        <v>2</v>
      </c>
      <c r="BA93" s="10">
        <v>2</v>
      </c>
      <c r="BB93" s="53">
        <v>1</v>
      </c>
      <c r="BC93" s="53">
        <v>1</v>
      </c>
      <c r="BD93" s="53">
        <v>1</v>
      </c>
      <c r="BE93" s="53">
        <v>1</v>
      </c>
      <c r="BF93" s="53">
        <v>1</v>
      </c>
      <c r="BG93" s="53">
        <v>1</v>
      </c>
      <c r="BH93" s="53">
        <v>1</v>
      </c>
      <c r="BI93" s="53">
        <v>1</v>
      </c>
      <c r="BJ93" s="53">
        <v>1</v>
      </c>
      <c r="BK93" s="53">
        <v>1</v>
      </c>
      <c r="BL93" s="53">
        <v>1</v>
      </c>
      <c r="BM93" s="53">
        <v>1</v>
      </c>
      <c r="BN93" s="53">
        <v>1</v>
      </c>
      <c r="BO93" s="53">
        <v>1</v>
      </c>
      <c r="BP93" s="162" t="s">
        <v>8</v>
      </c>
      <c r="BQ93" s="156">
        <v>1</v>
      </c>
      <c r="BR93" s="156">
        <v>1</v>
      </c>
      <c r="BW93" s="9" t="s">
        <v>11</v>
      </c>
      <c r="BX93" s="12">
        <v>36</v>
      </c>
      <c r="BY93" s="12">
        <v>24</v>
      </c>
      <c r="BZ93" s="12">
        <v>36</v>
      </c>
      <c r="CA93" s="12">
        <v>46</v>
      </c>
      <c r="CB93" s="12">
        <v>41</v>
      </c>
      <c r="CC93" s="12">
        <v>41</v>
      </c>
      <c r="CD93" s="12">
        <v>44</v>
      </c>
      <c r="CE93" s="12">
        <v>39</v>
      </c>
      <c r="CF93" s="12">
        <v>36</v>
      </c>
      <c r="CG93" s="12">
        <v>30</v>
      </c>
      <c r="CH93" s="12">
        <v>39</v>
      </c>
      <c r="CI93" s="12">
        <v>38</v>
      </c>
      <c r="CJ93" s="12">
        <v>29</v>
      </c>
      <c r="CK93" s="12">
        <v>40</v>
      </c>
      <c r="CL93" s="12">
        <v>41</v>
      </c>
      <c r="CM93" s="56">
        <v>48</v>
      </c>
      <c r="CN93" s="12">
        <v>41</v>
      </c>
      <c r="CO93" s="12">
        <v>36</v>
      </c>
      <c r="CP93" s="46"/>
      <c r="CQ93" s="12">
        <v>39</v>
      </c>
      <c r="CR93" s="12">
        <v>28</v>
      </c>
    </row>
    <row r="94" spans="1:96" x14ac:dyDescent="0.15">
      <c r="A94" s="11" t="s">
        <v>74</v>
      </c>
      <c r="B94" s="11" t="s">
        <v>1679</v>
      </c>
      <c r="C94" s="9" t="s">
        <v>9</v>
      </c>
      <c r="D94" s="9" t="s">
        <v>11</v>
      </c>
      <c r="E94" s="10">
        <v>2</v>
      </c>
      <c r="F94" s="10">
        <v>4</v>
      </c>
      <c r="G94" s="10">
        <v>3</v>
      </c>
      <c r="H94" s="10">
        <v>2</v>
      </c>
      <c r="I94" s="10">
        <v>4</v>
      </c>
      <c r="J94" s="10">
        <v>2</v>
      </c>
      <c r="K94" s="10">
        <v>8</v>
      </c>
      <c r="L94" s="10">
        <v>5</v>
      </c>
      <c r="M94" s="10">
        <v>3</v>
      </c>
      <c r="N94" s="10">
        <v>8</v>
      </c>
      <c r="O94" s="10">
        <v>4</v>
      </c>
      <c r="P94" s="10">
        <v>6</v>
      </c>
      <c r="Q94" s="10">
        <v>9</v>
      </c>
      <c r="R94" s="10">
        <v>10</v>
      </c>
      <c r="S94" s="10">
        <v>6</v>
      </c>
      <c r="T94" s="10">
        <v>7</v>
      </c>
      <c r="U94" s="123">
        <v>11</v>
      </c>
      <c r="V94" s="123">
        <v>11</v>
      </c>
      <c r="W94" s="10">
        <v>10</v>
      </c>
      <c r="X94" s="45"/>
      <c r="Y94" s="10">
        <v>6</v>
      </c>
      <c r="Z94" s="10">
        <v>8</v>
      </c>
      <c r="AA94" s="9" t="s">
        <v>9</v>
      </c>
      <c r="AB94" s="9" t="s">
        <v>11</v>
      </c>
      <c r="AC94" s="9" t="s">
        <v>9</v>
      </c>
      <c r="AD94" s="9" t="s">
        <v>11</v>
      </c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 t="s">
        <v>64</v>
      </c>
      <c r="AX94" s="10">
        <v>4</v>
      </c>
      <c r="AY94" s="53">
        <v>1</v>
      </c>
      <c r="AZ94" s="10" t="s">
        <v>64</v>
      </c>
      <c r="BA94" s="10">
        <v>3</v>
      </c>
      <c r="BB94" s="10" t="s">
        <v>64</v>
      </c>
      <c r="BC94" s="53">
        <v>1</v>
      </c>
      <c r="BD94" s="53">
        <v>1</v>
      </c>
      <c r="BE94" s="53">
        <v>1</v>
      </c>
      <c r="BF94" s="53">
        <v>1</v>
      </c>
      <c r="BG94" s="53">
        <v>1</v>
      </c>
      <c r="BH94" s="53">
        <v>1</v>
      </c>
      <c r="BI94" s="53">
        <v>1</v>
      </c>
      <c r="BJ94" s="53">
        <v>1</v>
      </c>
      <c r="BK94" s="53">
        <v>1</v>
      </c>
      <c r="BL94" s="53">
        <v>1</v>
      </c>
      <c r="BM94" s="53">
        <v>1</v>
      </c>
      <c r="BN94" s="53">
        <v>1</v>
      </c>
      <c r="BO94" s="53">
        <v>1</v>
      </c>
      <c r="BP94" s="162" t="s">
        <v>9</v>
      </c>
      <c r="BQ94" s="156">
        <v>2</v>
      </c>
      <c r="BR94" s="156">
        <v>1</v>
      </c>
      <c r="BW94" s="9" t="s">
        <v>11</v>
      </c>
      <c r="BX94" s="12">
        <v>16</v>
      </c>
      <c r="BY94" s="12">
        <v>25</v>
      </c>
      <c r="BZ94" s="12">
        <v>22</v>
      </c>
      <c r="CA94" s="12">
        <v>21</v>
      </c>
      <c r="CB94" s="12">
        <v>25</v>
      </c>
      <c r="CC94" s="12">
        <v>26</v>
      </c>
      <c r="CD94" s="22">
        <v>33</v>
      </c>
      <c r="CE94" s="22">
        <v>33</v>
      </c>
      <c r="CF94" s="12">
        <v>17</v>
      </c>
      <c r="CG94" s="12">
        <v>24</v>
      </c>
      <c r="CH94" s="12">
        <v>16</v>
      </c>
      <c r="CI94" s="12">
        <v>15</v>
      </c>
      <c r="CJ94" s="12">
        <v>23</v>
      </c>
      <c r="CK94" s="12">
        <v>20</v>
      </c>
      <c r="CL94" s="12">
        <v>19</v>
      </c>
      <c r="CM94" s="12">
        <v>26</v>
      </c>
      <c r="CN94" s="12">
        <v>35</v>
      </c>
      <c r="CO94" s="12">
        <v>26</v>
      </c>
      <c r="CP94" s="46"/>
      <c r="CQ94" s="12">
        <v>25</v>
      </c>
      <c r="CR94" s="12">
        <v>20</v>
      </c>
    </row>
    <row r="95" spans="1:96" ht="14" thickBot="1" x14ac:dyDescent="0.2">
      <c r="A95" s="11" t="s">
        <v>75</v>
      </c>
      <c r="B95" s="11" t="s">
        <v>1680</v>
      </c>
      <c r="C95" s="4" t="s">
        <v>10</v>
      </c>
      <c r="D95" s="4" t="s">
        <v>11</v>
      </c>
      <c r="E95" s="5">
        <v>8</v>
      </c>
      <c r="F95" s="5">
        <v>12</v>
      </c>
      <c r="G95" s="5">
        <v>14</v>
      </c>
      <c r="H95" s="5">
        <v>11</v>
      </c>
      <c r="I95" s="5">
        <v>9</v>
      </c>
      <c r="J95" s="5">
        <v>14</v>
      </c>
      <c r="K95" s="5">
        <v>15</v>
      </c>
      <c r="L95" s="5">
        <v>12</v>
      </c>
      <c r="M95" s="5">
        <v>15</v>
      </c>
      <c r="N95" s="5">
        <v>21</v>
      </c>
      <c r="O95" s="5">
        <v>20</v>
      </c>
      <c r="P95" s="5">
        <v>21</v>
      </c>
      <c r="Q95" s="5">
        <v>16</v>
      </c>
      <c r="R95" s="5">
        <v>15</v>
      </c>
      <c r="S95" s="5">
        <v>27</v>
      </c>
      <c r="T95" s="5">
        <v>26</v>
      </c>
      <c r="U95" s="5">
        <v>24</v>
      </c>
      <c r="V95" s="47">
        <v>30</v>
      </c>
      <c r="W95" s="5">
        <v>28</v>
      </c>
      <c r="X95" s="47"/>
      <c r="Y95" s="5">
        <v>29</v>
      </c>
      <c r="Z95" s="47">
        <v>31</v>
      </c>
      <c r="AA95" s="4" t="s">
        <v>10</v>
      </c>
      <c r="AB95" s="4" t="s">
        <v>11</v>
      </c>
      <c r="AC95" s="4" t="s">
        <v>10</v>
      </c>
      <c r="AD95" s="4" t="s">
        <v>11</v>
      </c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>
        <v>1</v>
      </c>
      <c r="AT95" s="5"/>
      <c r="AU95" s="5">
        <v>1</v>
      </c>
      <c r="AV95" s="54">
        <v>1</v>
      </c>
      <c r="AW95" s="5">
        <v>5</v>
      </c>
      <c r="AX95" s="5">
        <v>3</v>
      </c>
      <c r="AY95" s="5">
        <v>2</v>
      </c>
      <c r="AZ95" s="5">
        <v>3</v>
      </c>
      <c r="BA95" s="5">
        <v>3</v>
      </c>
      <c r="BB95" s="5">
        <v>2</v>
      </c>
      <c r="BC95" s="5">
        <v>3</v>
      </c>
      <c r="BD95" s="5">
        <v>2</v>
      </c>
      <c r="BE95" s="54">
        <v>1</v>
      </c>
      <c r="BF95" s="5">
        <v>2</v>
      </c>
      <c r="BG95" s="5">
        <v>2</v>
      </c>
      <c r="BH95" s="54">
        <v>1</v>
      </c>
      <c r="BI95" s="54">
        <v>1</v>
      </c>
      <c r="BJ95" s="87" t="s">
        <v>1689</v>
      </c>
      <c r="BK95" s="54">
        <v>1</v>
      </c>
      <c r="BL95" s="54">
        <v>1</v>
      </c>
      <c r="BM95" s="54">
        <v>1</v>
      </c>
      <c r="BN95" s="54">
        <v>1</v>
      </c>
      <c r="BO95" s="54">
        <v>1</v>
      </c>
      <c r="BP95" s="163" t="s">
        <v>10</v>
      </c>
      <c r="BQ95" s="171">
        <v>1</v>
      </c>
      <c r="BR95" s="171">
        <v>1</v>
      </c>
      <c r="BW95" s="4" t="s">
        <v>11</v>
      </c>
      <c r="BX95" s="8">
        <v>128</v>
      </c>
      <c r="BY95" s="8">
        <v>132</v>
      </c>
      <c r="BZ95" s="8">
        <v>148</v>
      </c>
      <c r="CA95" s="8">
        <v>204</v>
      </c>
      <c r="CB95" s="8">
        <v>184</v>
      </c>
      <c r="CC95" s="8">
        <v>185</v>
      </c>
      <c r="CD95" s="8">
        <v>183</v>
      </c>
      <c r="CE95" s="8">
        <v>151</v>
      </c>
      <c r="CF95" s="8">
        <v>131</v>
      </c>
      <c r="CG95" s="8">
        <v>177</v>
      </c>
      <c r="CH95" s="8">
        <v>187</v>
      </c>
      <c r="CI95" s="8">
        <v>155</v>
      </c>
      <c r="CJ95" s="8">
        <v>157</v>
      </c>
      <c r="CK95" s="8">
        <v>186</v>
      </c>
      <c r="CL95" s="8">
        <v>210</v>
      </c>
      <c r="CM95" s="55">
        <v>220</v>
      </c>
      <c r="CN95" s="8">
        <v>210</v>
      </c>
      <c r="CO95" s="8">
        <v>199</v>
      </c>
      <c r="CP95" s="111"/>
      <c r="CQ95" s="8">
        <v>203</v>
      </c>
      <c r="CR95" s="8">
        <v>206</v>
      </c>
    </row>
    <row r="96" spans="1:96" x14ac:dyDescent="0.15">
      <c r="A96" s="11" t="s">
        <v>76</v>
      </c>
      <c r="B96" s="11"/>
      <c r="C96" s="2"/>
      <c r="D96" s="2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48"/>
      <c r="Y96" s="3"/>
      <c r="Z96" s="3"/>
      <c r="AA96" s="2"/>
      <c r="AB96" s="2"/>
      <c r="AC96" s="2"/>
      <c r="AD96" s="2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2"/>
      <c r="AX96" s="2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159"/>
      <c r="BQ96" s="86"/>
      <c r="BR96" s="86"/>
      <c r="BW96" s="2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185"/>
      <c r="CQ96" s="6"/>
      <c r="CR96" s="6"/>
    </row>
    <row r="97" spans="1:96" x14ac:dyDescent="0.15">
      <c r="A97" s="11" t="s">
        <v>77</v>
      </c>
      <c r="B97" s="11"/>
      <c r="C97" s="11" t="s">
        <v>15</v>
      </c>
      <c r="D97" s="11" t="s">
        <v>11</v>
      </c>
      <c r="E97" s="12">
        <f t="shared" ref="E97:M97" si="32">SUM(E91:E95)</f>
        <v>25</v>
      </c>
      <c r="F97" s="12">
        <f t="shared" si="32"/>
        <v>28</v>
      </c>
      <c r="G97" s="12">
        <f t="shared" si="32"/>
        <v>31</v>
      </c>
      <c r="H97" s="12">
        <f t="shared" si="32"/>
        <v>37</v>
      </c>
      <c r="I97" s="12">
        <f t="shared" si="32"/>
        <v>46</v>
      </c>
      <c r="J97" s="12">
        <f t="shared" si="32"/>
        <v>45</v>
      </c>
      <c r="K97" s="12">
        <f t="shared" si="32"/>
        <v>46</v>
      </c>
      <c r="L97" s="12">
        <f t="shared" si="32"/>
        <v>54</v>
      </c>
      <c r="M97" s="12">
        <f t="shared" si="32"/>
        <v>50</v>
      </c>
      <c r="N97" s="12">
        <f t="shared" ref="N97:S97" si="33">SUM(N91:N95)</f>
        <v>61</v>
      </c>
      <c r="O97" s="12">
        <f t="shared" si="33"/>
        <v>62</v>
      </c>
      <c r="P97" s="12">
        <f t="shared" si="33"/>
        <v>64</v>
      </c>
      <c r="Q97" s="12">
        <f t="shared" si="33"/>
        <v>57</v>
      </c>
      <c r="R97" s="12">
        <f t="shared" si="33"/>
        <v>54</v>
      </c>
      <c r="S97" s="12">
        <f t="shared" si="33"/>
        <v>71</v>
      </c>
      <c r="T97" s="12">
        <f>SUM(T91:T95)</f>
        <v>68</v>
      </c>
      <c r="U97" s="12">
        <f>SUM(U91:U95)</f>
        <v>70</v>
      </c>
      <c r="V97" s="46">
        <f>SUM(V91:V95)</f>
        <v>83</v>
      </c>
      <c r="W97" s="12">
        <f>SUM(W91:W95)</f>
        <v>76</v>
      </c>
      <c r="X97" s="46"/>
      <c r="Y97" s="12">
        <f>SUM(Y91:Y95)</f>
        <v>69</v>
      </c>
      <c r="Z97" s="12">
        <f>SUM(Z91:Z95)</f>
        <v>81</v>
      </c>
      <c r="AA97" s="11" t="s">
        <v>15</v>
      </c>
      <c r="AB97" s="11" t="s">
        <v>11</v>
      </c>
      <c r="AC97" s="11" t="s">
        <v>15</v>
      </c>
      <c r="AD97" s="11" t="s">
        <v>11</v>
      </c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55" t="s">
        <v>1464</v>
      </c>
      <c r="AV97" s="12">
        <v>1</v>
      </c>
      <c r="AW97" s="12">
        <v>1</v>
      </c>
      <c r="AX97" s="12">
        <v>0</v>
      </c>
      <c r="AY97" s="12">
        <v>3</v>
      </c>
      <c r="AZ97" s="12">
        <v>1</v>
      </c>
      <c r="BA97" s="12">
        <v>2</v>
      </c>
      <c r="BB97" s="12">
        <v>3</v>
      </c>
      <c r="BC97" s="12">
        <v>3</v>
      </c>
      <c r="BD97" s="12">
        <v>4</v>
      </c>
      <c r="BE97" s="12">
        <v>5</v>
      </c>
      <c r="BF97" s="12">
        <v>4</v>
      </c>
      <c r="BG97" s="12">
        <v>4</v>
      </c>
      <c r="BH97" s="12">
        <v>4</v>
      </c>
      <c r="BI97" s="12">
        <v>4</v>
      </c>
      <c r="BJ97" s="12">
        <v>3</v>
      </c>
      <c r="BK97" s="12">
        <v>5</v>
      </c>
      <c r="BL97" s="12">
        <v>5</v>
      </c>
      <c r="BM97" s="12">
        <v>4</v>
      </c>
      <c r="BN97" s="12">
        <v>4</v>
      </c>
      <c r="BO97" s="12">
        <v>5</v>
      </c>
      <c r="BP97" s="164" t="s">
        <v>15</v>
      </c>
      <c r="BQ97" s="155">
        <v>3</v>
      </c>
      <c r="BR97" s="155">
        <v>5</v>
      </c>
      <c r="BW97" s="11" t="s">
        <v>11</v>
      </c>
      <c r="BX97" s="12">
        <f t="shared" ref="BX97:CE97" si="34">SUM(BX91:BX95)</f>
        <v>258</v>
      </c>
      <c r="BY97" s="12">
        <f t="shared" si="34"/>
        <v>270</v>
      </c>
      <c r="BZ97" s="12">
        <f t="shared" si="34"/>
        <v>287</v>
      </c>
      <c r="CA97" s="12">
        <f t="shared" si="34"/>
        <v>377</v>
      </c>
      <c r="CB97" s="12">
        <f t="shared" si="34"/>
        <v>359</v>
      </c>
      <c r="CC97" s="12">
        <f t="shared" si="34"/>
        <v>344</v>
      </c>
      <c r="CD97" s="12">
        <f t="shared" si="34"/>
        <v>357</v>
      </c>
      <c r="CE97" s="12">
        <f t="shared" si="34"/>
        <v>334</v>
      </c>
      <c r="CF97" s="12">
        <f>SUM(CF91:CF95)</f>
        <v>263</v>
      </c>
      <c r="CG97" s="12">
        <f t="shared" ref="CG97:CR97" si="35">SUM(CG91:CG95)</f>
        <v>306</v>
      </c>
      <c r="CH97" s="12">
        <f t="shared" si="35"/>
        <v>323</v>
      </c>
      <c r="CI97" s="12">
        <f t="shared" si="35"/>
        <v>308</v>
      </c>
      <c r="CJ97" s="12">
        <f t="shared" si="35"/>
        <v>320</v>
      </c>
      <c r="CK97" s="12">
        <f t="shared" si="35"/>
        <v>338</v>
      </c>
      <c r="CL97" s="12">
        <f t="shared" si="35"/>
        <v>410</v>
      </c>
      <c r="CM97" s="56">
        <f t="shared" si="35"/>
        <v>452</v>
      </c>
      <c r="CN97" s="12">
        <f t="shared" si="35"/>
        <v>432</v>
      </c>
      <c r="CO97" s="12">
        <f t="shared" si="35"/>
        <v>371</v>
      </c>
      <c r="CP97" s="46">
        <f t="shared" si="35"/>
        <v>0</v>
      </c>
      <c r="CQ97" s="12">
        <f t="shared" si="35"/>
        <v>393</v>
      </c>
      <c r="CR97" s="12">
        <f t="shared" si="35"/>
        <v>379</v>
      </c>
    </row>
    <row r="98" spans="1:96" ht="14" thickBot="1" x14ac:dyDescent="0.2">
      <c r="A98" s="11" t="s">
        <v>78</v>
      </c>
      <c r="B98" s="11"/>
      <c r="C98" s="4"/>
      <c r="D98" s="4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47"/>
      <c r="Y98" s="5"/>
      <c r="Z98" s="5"/>
      <c r="AA98" s="4"/>
      <c r="AB98" s="4"/>
      <c r="AC98" s="4"/>
      <c r="AD98" s="4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120" t="s">
        <v>1065</v>
      </c>
      <c r="AV98" s="5">
        <v>1</v>
      </c>
      <c r="AW98" s="4">
        <v>2</v>
      </c>
      <c r="AX98" s="4">
        <v>2</v>
      </c>
      <c r="AY98" s="5">
        <v>4</v>
      </c>
      <c r="AZ98" s="5">
        <v>4</v>
      </c>
      <c r="BA98" s="5">
        <v>5</v>
      </c>
      <c r="BB98" s="5">
        <v>4</v>
      </c>
      <c r="BC98" s="5">
        <v>5</v>
      </c>
      <c r="BD98" s="5">
        <v>5</v>
      </c>
      <c r="BE98" s="5">
        <v>5</v>
      </c>
      <c r="BF98" s="5">
        <v>5</v>
      </c>
      <c r="BG98" s="5">
        <v>5</v>
      </c>
      <c r="BH98" s="5">
        <v>5</v>
      </c>
      <c r="BI98" s="5">
        <v>5</v>
      </c>
      <c r="BJ98" s="5">
        <v>5</v>
      </c>
      <c r="BK98" s="5">
        <v>5</v>
      </c>
      <c r="BL98" s="5">
        <v>5</v>
      </c>
      <c r="BM98" s="5">
        <v>5</v>
      </c>
      <c r="BN98" s="5">
        <v>5</v>
      </c>
      <c r="BO98" s="5">
        <v>5</v>
      </c>
      <c r="BP98" s="163"/>
      <c r="BQ98" s="87">
        <v>5</v>
      </c>
      <c r="BR98" s="87">
        <v>5</v>
      </c>
      <c r="BW98" s="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  <c r="CN98" s="34"/>
      <c r="CO98" s="34"/>
      <c r="CP98" s="186"/>
      <c r="CQ98" s="34"/>
      <c r="CR98" s="34"/>
    </row>
    <row r="99" spans="1:96" x14ac:dyDescent="0.15">
      <c r="A99" s="11" t="s">
        <v>93</v>
      </c>
      <c r="B99" s="11"/>
      <c r="C99" s="2" t="s">
        <v>6</v>
      </c>
      <c r="D99" s="2" t="s">
        <v>12</v>
      </c>
      <c r="E99" s="3">
        <v>2</v>
      </c>
      <c r="F99" s="3">
        <v>1</v>
      </c>
      <c r="G99" s="3">
        <v>1</v>
      </c>
      <c r="H99" s="3">
        <v>8</v>
      </c>
      <c r="I99" s="3">
        <v>11</v>
      </c>
      <c r="J99" s="3">
        <v>7</v>
      </c>
      <c r="K99" s="3">
        <v>9</v>
      </c>
      <c r="L99" s="3">
        <v>10</v>
      </c>
      <c r="M99" s="3">
        <v>5</v>
      </c>
      <c r="N99" s="3">
        <v>7</v>
      </c>
      <c r="O99" s="3">
        <v>9</v>
      </c>
      <c r="P99" s="3">
        <v>9</v>
      </c>
      <c r="Q99" s="3">
        <v>12</v>
      </c>
      <c r="R99" s="48">
        <v>14</v>
      </c>
      <c r="S99" s="3">
        <v>10</v>
      </c>
      <c r="T99" s="3">
        <v>12</v>
      </c>
      <c r="U99" s="3">
        <v>8</v>
      </c>
      <c r="V99" s="3">
        <v>12</v>
      </c>
      <c r="W99" s="3">
        <v>12</v>
      </c>
      <c r="X99" s="48"/>
      <c r="Y99" s="3">
        <v>10</v>
      </c>
      <c r="Z99" s="3">
        <v>4</v>
      </c>
      <c r="AA99" s="2" t="s">
        <v>6</v>
      </c>
      <c r="AB99" s="2" t="s">
        <v>12</v>
      </c>
      <c r="AC99" s="2" t="s">
        <v>6</v>
      </c>
      <c r="AD99" s="2" t="s">
        <v>12</v>
      </c>
      <c r="AE99" s="10"/>
      <c r="AF99" s="10"/>
      <c r="AG99" s="10"/>
      <c r="AH99" s="10"/>
      <c r="AI99" s="10"/>
      <c r="AJ99" s="10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 t="s">
        <v>64</v>
      </c>
      <c r="AX99" s="3" t="s">
        <v>64</v>
      </c>
      <c r="AY99" s="3" t="s">
        <v>64</v>
      </c>
      <c r="AZ99" s="3">
        <v>3</v>
      </c>
      <c r="BA99" s="64">
        <v>1</v>
      </c>
      <c r="BB99" s="64">
        <v>1</v>
      </c>
      <c r="BC99" s="64">
        <v>1</v>
      </c>
      <c r="BD99" s="64">
        <v>1</v>
      </c>
      <c r="BE99" s="3">
        <v>3</v>
      </c>
      <c r="BF99" s="3">
        <v>3</v>
      </c>
      <c r="BG99" s="3">
        <v>2</v>
      </c>
      <c r="BH99" s="64">
        <v>1</v>
      </c>
      <c r="BI99" s="64">
        <v>1</v>
      </c>
      <c r="BJ99" s="3">
        <v>2</v>
      </c>
      <c r="BK99" s="3">
        <v>2</v>
      </c>
      <c r="BL99" s="3">
        <v>2</v>
      </c>
      <c r="BM99" s="64">
        <v>1</v>
      </c>
      <c r="BN99" s="64">
        <v>1</v>
      </c>
      <c r="BO99" s="64">
        <v>1</v>
      </c>
      <c r="BP99" s="159" t="s">
        <v>6</v>
      </c>
      <c r="BQ99" s="113">
        <v>2</v>
      </c>
      <c r="BR99" s="113">
        <v>2</v>
      </c>
      <c r="BW99" s="2" t="s">
        <v>12</v>
      </c>
      <c r="BX99" s="7">
        <v>32</v>
      </c>
      <c r="BY99" s="7">
        <v>33</v>
      </c>
      <c r="BZ99" s="7">
        <v>36</v>
      </c>
      <c r="CA99" s="7">
        <v>41</v>
      </c>
      <c r="CB99" s="7">
        <v>46</v>
      </c>
      <c r="CC99" s="7">
        <v>27</v>
      </c>
      <c r="CD99" s="7">
        <v>41</v>
      </c>
      <c r="CE99" s="7">
        <v>39</v>
      </c>
      <c r="CF99" s="7">
        <v>38</v>
      </c>
      <c r="CG99" s="7">
        <v>37</v>
      </c>
      <c r="CH99" s="7">
        <v>42</v>
      </c>
      <c r="CI99" s="7">
        <v>53</v>
      </c>
      <c r="CJ99" s="58">
        <v>60</v>
      </c>
      <c r="CK99" s="7">
        <v>43</v>
      </c>
      <c r="CL99" s="7">
        <v>60</v>
      </c>
      <c r="CM99" s="7">
        <v>54</v>
      </c>
      <c r="CN99" s="7">
        <v>56</v>
      </c>
      <c r="CO99" s="7">
        <v>55</v>
      </c>
      <c r="CP99" s="165"/>
      <c r="CQ99" s="7">
        <v>48</v>
      </c>
      <c r="CR99" s="7">
        <v>39</v>
      </c>
    </row>
    <row r="100" spans="1:96" x14ac:dyDescent="0.15">
      <c r="A100" s="11" t="s">
        <v>484</v>
      </c>
      <c r="B100" s="11"/>
      <c r="C100" s="9" t="s">
        <v>7</v>
      </c>
      <c r="D100" s="9" t="s">
        <v>12</v>
      </c>
      <c r="E100" s="10">
        <v>3</v>
      </c>
      <c r="F100" s="10">
        <v>3</v>
      </c>
      <c r="G100" s="10">
        <v>2</v>
      </c>
      <c r="H100" s="10">
        <v>3</v>
      </c>
      <c r="I100" s="10">
        <v>9</v>
      </c>
      <c r="J100" s="10">
        <v>9</v>
      </c>
      <c r="K100" s="10">
        <v>8</v>
      </c>
      <c r="L100" s="10">
        <v>6</v>
      </c>
      <c r="M100" s="10">
        <v>7</v>
      </c>
      <c r="N100" s="10">
        <v>6</v>
      </c>
      <c r="O100" s="10">
        <v>5</v>
      </c>
      <c r="P100" s="10">
        <v>6</v>
      </c>
      <c r="Q100" s="10">
        <v>7</v>
      </c>
      <c r="R100" s="10">
        <v>11</v>
      </c>
      <c r="S100" s="10">
        <v>11</v>
      </c>
      <c r="T100" s="45">
        <v>14</v>
      </c>
      <c r="U100" s="10">
        <v>8</v>
      </c>
      <c r="V100" s="10">
        <v>7</v>
      </c>
      <c r="W100" s="10">
        <v>7</v>
      </c>
      <c r="X100" s="45"/>
      <c r="Y100" s="10">
        <v>6</v>
      </c>
      <c r="Z100" s="10">
        <v>5</v>
      </c>
      <c r="AA100" s="9" t="s">
        <v>7</v>
      </c>
      <c r="AB100" s="9" t="s">
        <v>12</v>
      </c>
      <c r="AC100" s="9" t="s">
        <v>7</v>
      </c>
      <c r="AD100" s="9" t="s">
        <v>12</v>
      </c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>
        <v>5</v>
      </c>
      <c r="AX100" s="10">
        <v>4</v>
      </c>
      <c r="AY100" s="10" t="s">
        <v>64</v>
      </c>
      <c r="AZ100" s="10">
        <v>6</v>
      </c>
      <c r="BA100" s="10">
        <v>3</v>
      </c>
      <c r="BB100" s="10">
        <v>2</v>
      </c>
      <c r="BC100" s="53">
        <v>1</v>
      </c>
      <c r="BD100" s="53">
        <v>1</v>
      </c>
      <c r="BE100" s="53">
        <v>1</v>
      </c>
      <c r="BF100" s="10">
        <v>2</v>
      </c>
      <c r="BG100" s="10">
        <v>3</v>
      </c>
      <c r="BH100" s="10">
        <v>2</v>
      </c>
      <c r="BI100" s="10">
        <v>2</v>
      </c>
      <c r="BJ100" s="10">
        <v>2</v>
      </c>
      <c r="BK100" s="53">
        <v>1</v>
      </c>
      <c r="BL100" s="53">
        <v>1</v>
      </c>
      <c r="BM100" s="10">
        <v>2</v>
      </c>
      <c r="BN100" s="10">
        <v>5</v>
      </c>
      <c r="BO100" s="10">
        <v>3</v>
      </c>
      <c r="BP100" s="162" t="s">
        <v>7</v>
      </c>
      <c r="BQ100" s="65">
        <v>4</v>
      </c>
      <c r="BR100" s="65">
        <v>4</v>
      </c>
      <c r="BW100" s="9" t="s">
        <v>12</v>
      </c>
      <c r="BX100" s="12">
        <v>33</v>
      </c>
      <c r="BY100" s="12">
        <v>33</v>
      </c>
      <c r="BZ100" s="12">
        <v>36</v>
      </c>
      <c r="CA100" s="12">
        <v>39</v>
      </c>
      <c r="CB100" s="12">
        <v>37</v>
      </c>
      <c r="CC100" s="12">
        <v>39</v>
      </c>
      <c r="CD100" s="12">
        <v>33</v>
      </c>
      <c r="CE100" s="12">
        <v>34</v>
      </c>
      <c r="CF100" s="12">
        <v>29</v>
      </c>
      <c r="CG100" s="12">
        <v>34</v>
      </c>
      <c r="CH100" s="12">
        <v>29</v>
      </c>
      <c r="CI100" s="12">
        <v>46</v>
      </c>
      <c r="CJ100" s="12">
        <v>45</v>
      </c>
      <c r="CK100" s="12">
        <v>31</v>
      </c>
      <c r="CL100" s="12">
        <v>44</v>
      </c>
      <c r="CM100" s="12">
        <v>44</v>
      </c>
      <c r="CN100" s="56">
        <v>52</v>
      </c>
      <c r="CO100" s="12">
        <v>48</v>
      </c>
      <c r="CP100" s="46"/>
      <c r="CQ100" s="12">
        <v>43</v>
      </c>
      <c r="CR100" s="12">
        <v>45</v>
      </c>
    </row>
    <row r="101" spans="1:96" x14ac:dyDescent="0.15">
      <c r="A101" s="11" t="s">
        <v>483</v>
      </c>
      <c r="B101" s="11"/>
      <c r="C101" s="9" t="s">
        <v>8</v>
      </c>
      <c r="D101" s="9" t="s">
        <v>12</v>
      </c>
      <c r="E101" s="10">
        <v>0</v>
      </c>
      <c r="F101" s="10">
        <v>1</v>
      </c>
      <c r="G101" s="10">
        <v>0</v>
      </c>
      <c r="H101" s="10">
        <v>3</v>
      </c>
      <c r="I101" s="10">
        <v>4</v>
      </c>
      <c r="J101" s="10">
        <v>5</v>
      </c>
      <c r="K101" s="10">
        <v>7</v>
      </c>
      <c r="L101" s="10">
        <v>9</v>
      </c>
      <c r="M101" s="10">
        <v>5</v>
      </c>
      <c r="N101" s="10">
        <v>3</v>
      </c>
      <c r="O101" s="10">
        <v>4</v>
      </c>
      <c r="P101" s="10">
        <v>6</v>
      </c>
      <c r="Q101" s="10">
        <v>4</v>
      </c>
      <c r="R101" s="10">
        <v>6</v>
      </c>
      <c r="S101" s="10">
        <v>7</v>
      </c>
      <c r="T101" s="10">
        <v>4</v>
      </c>
      <c r="U101" s="45">
        <v>10</v>
      </c>
      <c r="V101" s="10">
        <v>7</v>
      </c>
      <c r="W101" s="10">
        <v>7</v>
      </c>
      <c r="X101" s="45"/>
      <c r="Y101" s="10">
        <v>6</v>
      </c>
      <c r="Z101" s="10">
        <v>2</v>
      </c>
      <c r="AA101" s="9" t="s">
        <v>8</v>
      </c>
      <c r="AB101" s="9" t="s">
        <v>12</v>
      </c>
      <c r="AC101" s="9" t="s">
        <v>8</v>
      </c>
      <c r="AD101" s="9" t="s">
        <v>12</v>
      </c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 t="s">
        <v>64</v>
      </c>
      <c r="AX101" s="10" t="s">
        <v>64</v>
      </c>
      <c r="AY101" s="10" t="s">
        <v>64</v>
      </c>
      <c r="AZ101" s="10">
        <v>4</v>
      </c>
      <c r="BA101" s="10">
        <v>2</v>
      </c>
      <c r="BB101" s="53">
        <v>1</v>
      </c>
      <c r="BC101" s="53">
        <v>1</v>
      </c>
      <c r="BD101" s="53">
        <v>1</v>
      </c>
      <c r="BE101" s="53">
        <v>1</v>
      </c>
      <c r="BF101" s="53">
        <v>1</v>
      </c>
      <c r="BG101" s="53">
        <v>1</v>
      </c>
      <c r="BH101" s="10">
        <v>3</v>
      </c>
      <c r="BI101" s="10">
        <v>3</v>
      </c>
      <c r="BJ101" s="10">
        <v>2</v>
      </c>
      <c r="BK101" s="10">
        <v>2</v>
      </c>
      <c r="BL101" s="10">
        <v>5</v>
      </c>
      <c r="BM101" s="53">
        <v>1</v>
      </c>
      <c r="BN101" s="53">
        <v>2</v>
      </c>
      <c r="BO101" s="53">
        <v>2</v>
      </c>
      <c r="BP101" s="162" t="s">
        <v>8</v>
      </c>
      <c r="BQ101" s="156">
        <v>3</v>
      </c>
      <c r="BR101" s="65" t="s">
        <v>64</v>
      </c>
      <c r="BW101" s="9" t="s">
        <v>12</v>
      </c>
      <c r="BX101" s="12">
        <v>14</v>
      </c>
      <c r="BY101" s="12">
        <v>18</v>
      </c>
      <c r="BZ101" s="12">
        <v>20</v>
      </c>
      <c r="CA101" s="12">
        <v>29</v>
      </c>
      <c r="CB101" s="12">
        <v>23</v>
      </c>
      <c r="CC101" s="12">
        <v>21</v>
      </c>
      <c r="CD101" s="12">
        <v>18</v>
      </c>
      <c r="CE101" s="12">
        <v>20</v>
      </c>
      <c r="CF101" s="12">
        <v>20</v>
      </c>
      <c r="CG101" s="12">
        <v>13</v>
      </c>
      <c r="CH101" s="12">
        <v>20</v>
      </c>
      <c r="CI101" s="12">
        <v>19</v>
      </c>
      <c r="CJ101" s="12">
        <v>15</v>
      </c>
      <c r="CK101" s="12">
        <v>28</v>
      </c>
      <c r="CL101" s="12">
        <v>30</v>
      </c>
      <c r="CM101" s="12">
        <v>30</v>
      </c>
      <c r="CN101" s="12">
        <v>27</v>
      </c>
      <c r="CO101" s="12">
        <v>19</v>
      </c>
      <c r="CP101" s="46"/>
      <c r="CQ101" s="56">
        <v>31</v>
      </c>
      <c r="CR101" s="12">
        <v>25</v>
      </c>
    </row>
    <row r="102" spans="1:96" x14ac:dyDescent="0.15">
      <c r="A102" s="11" t="s">
        <v>530</v>
      </c>
      <c r="B102" s="11"/>
      <c r="C102" s="9" t="s">
        <v>9</v>
      </c>
      <c r="D102" s="9" t="s">
        <v>12</v>
      </c>
      <c r="E102" s="10">
        <v>0</v>
      </c>
      <c r="F102" s="10">
        <v>0</v>
      </c>
      <c r="G102" s="10">
        <v>0</v>
      </c>
      <c r="H102" s="10">
        <v>0</v>
      </c>
      <c r="I102" s="10">
        <v>1</v>
      </c>
      <c r="J102" s="10">
        <v>2</v>
      </c>
      <c r="K102" s="10">
        <v>1</v>
      </c>
      <c r="L102" s="10">
        <v>1</v>
      </c>
      <c r="M102" s="10">
        <v>3</v>
      </c>
      <c r="N102" s="10">
        <v>1</v>
      </c>
      <c r="O102" s="10">
        <v>2</v>
      </c>
      <c r="P102" s="10">
        <v>4</v>
      </c>
      <c r="Q102" s="45">
        <v>6</v>
      </c>
      <c r="R102" s="10">
        <v>3</v>
      </c>
      <c r="S102" s="10">
        <v>1</v>
      </c>
      <c r="T102" s="10">
        <v>5</v>
      </c>
      <c r="U102" s="10">
        <v>2</v>
      </c>
      <c r="V102" s="10">
        <v>4</v>
      </c>
      <c r="W102" s="10">
        <v>3</v>
      </c>
      <c r="X102" s="45"/>
      <c r="Y102" s="10">
        <v>2</v>
      </c>
      <c r="Z102" s="45">
        <v>6</v>
      </c>
      <c r="AA102" s="9" t="s">
        <v>9</v>
      </c>
      <c r="AB102" s="9" t="s">
        <v>12</v>
      </c>
      <c r="AC102" s="9" t="s">
        <v>9</v>
      </c>
      <c r="AD102" s="9" t="s">
        <v>12</v>
      </c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 t="s">
        <v>64</v>
      </c>
      <c r="AX102" s="10" t="s">
        <v>64</v>
      </c>
      <c r="AY102" s="10" t="s">
        <v>64</v>
      </c>
      <c r="AZ102" s="10" t="s">
        <v>64</v>
      </c>
      <c r="BA102" s="10" t="s">
        <v>64</v>
      </c>
      <c r="BB102" s="10" t="s">
        <v>64</v>
      </c>
      <c r="BC102" s="10" t="s">
        <v>64</v>
      </c>
      <c r="BD102" s="10" t="s">
        <v>64</v>
      </c>
      <c r="BE102" s="53">
        <v>1</v>
      </c>
      <c r="BF102" s="10" t="s">
        <v>64</v>
      </c>
      <c r="BG102" s="10" t="s">
        <v>64</v>
      </c>
      <c r="BH102" s="53">
        <v>1</v>
      </c>
      <c r="BI102" s="53">
        <v>1</v>
      </c>
      <c r="BJ102" s="53">
        <v>1</v>
      </c>
      <c r="BK102" s="10" t="s">
        <v>64</v>
      </c>
      <c r="BL102" s="53">
        <v>1</v>
      </c>
      <c r="BM102" s="10" t="s">
        <v>64</v>
      </c>
      <c r="BN102" s="53">
        <v>1</v>
      </c>
      <c r="BO102" s="53">
        <v>1</v>
      </c>
      <c r="BP102" s="162" t="s">
        <v>9</v>
      </c>
      <c r="BQ102" s="65" t="s">
        <v>64</v>
      </c>
      <c r="BR102" s="156">
        <v>1</v>
      </c>
      <c r="BW102" s="9" t="s">
        <v>12</v>
      </c>
      <c r="BX102" s="12">
        <v>9</v>
      </c>
      <c r="BY102" s="12">
        <v>11</v>
      </c>
      <c r="BZ102" s="12">
        <v>8</v>
      </c>
      <c r="CA102" s="12">
        <v>9</v>
      </c>
      <c r="CB102" s="12">
        <v>12</v>
      </c>
      <c r="CC102" s="12">
        <v>13</v>
      </c>
      <c r="CD102" s="12">
        <v>8</v>
      </c>
      <c r="CE102" s="12">
        <v>6</v>
      </c>
      <c r="CF102" s="12">
        <v>7</v>
      </c>
      <c r="CG102" s="12">
        <v>6</v>
      </c>
      <c r="CH102" s="12">
        <v>9</v>
      </c>
      <c r="CI102" s="12">
        <v>11</v>
      </c>
      <c r="CJ102" s="12">
        <v>11</v>
      </c>
      <c r="CK102" s="12">
        <v>6</v>
      </c>
      <c r="CL102" s="12">
        <v>14</v>
      </c>
      <c r="CM102" s="12">
        <v>12</v>
      </c>
      <c r="CN102" s="12">
        <v>12</v>
      </c>
      <c r="CO102" s="12">
        <v>15</v>
      </c>
      <c r="CP102" s="46"/>
      <c r="CQ102" s="12">
        <v>14</v>
      </c>
      <c r="CR102" s="56">
        <v>21</v>
      </c>
    </row>
    <row r="103" spans="1:96" ht="14" thickBot="1" x14ac:dyDescent="0.2">
      <c r="A103" s="11" t="s">
        <v>708</v>
      </c>
      <c r="B103" s="11"/>
      <c r="C103" s="4" t="s">
        <v>10</v>
      </c>
      <c r="D103" s="4" t="s">
        <v>12</v>
      </c>
      <c r="E103" s="5">
        <v>0</v>
      </c>
      <c r="F103" s="5">
        <v>1</v>
      </c>
      <c r="G103" s="5">
        <v>0</v>
      </c>
      <c r="H103" s="5">
        <v>2</v>
      </c>
      <c r="I103" s="5">
        <v>7</v>
      </c>
      <c r="J103" s="5">
        <v>2</v>
      </c>
      <c r="K103" s="5">
        <v>3</v>
      </c>
      <c r="L103" s="5">
        <v>1</v>
      </c>
      <c r="M103" s="5">
        <v>2</v>
      </c>
      <c r="N103" s="5">
        <v>3</v>
      </c>
      <c r="O103" s="5">
        <v>6</v>
      </c>
      <c r="P103" s="5">
        <v>5</v>
      </c>
      <c r="Q103" s="5">
        <v>7</v>
      </c>
      <c r="R103" s="5">
        <v>3</v>
      </c>
      <c r="S103" s="5">
        <v>9</v>
      </c>
      <c r="T103" s="5">
        <v>6</v>
      </c>
      <c r="U103" s="47">
        <v>18</v>
      </c>
      <c r="V103" s="5">
        <v>14</v>
      </c>
      <c r="W103" s="5">
        <v>16</v>
      </c>
      <c r="X103" s="47"/>
      <c r="Y103" s="5">
        <v>16</v>
      </c>
      <c r="Z103" s="5">
        <v>13</v>
      </c>
      <c r="AA103" s="4" t="s">
        <v>10</v>
      </c>
      <c r="AB103" s="4" t="s">
        <v>12</v>
      </c>
      <c r="AC103" s="4" t="s">
        <v>10</v>
      </c>
      <c r="AD103" s="4" t="s">
        <v>12</v>
      </c>
      <c r="AE103" s="10"/>
      <c r="AF103" s="10"/>
      <c r="AG103" s="10"/>
      <c r="AH103" s="10"/>
      <c r="AI103" s="10"/>
      <c r="AJ103" s="10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 t="s">
        <v>64</v>
      </c>
      <c r="AX103" s="5" t="s">
        <v>64</v>
      </c>
      <c r="AY103" s="5" t="s">
        <v>64</v>
      </c>
      <c r="AZ103" s="5" t="s">
        <v>64</v>
      </c>
      <c r="BA103" s="5">
        <v>4</v>
      </c>
      <c r="BB103" s="5" t="s">
        <v>64</v>
      </c>
      <c r="BC103" s="5">
        <v>6</v>
      </c>
      <c r="BD103" s="5" t="s">
        <v>64</v>
      </c>
      <c r="BE103" s="5" t="s">
        <v>64</v>
      </c>
      <c r="BF103" s="5">
        <v>6</v>
      </c>
      <c r="BG103" s="54">
        <v>1</v>
      </c>
      <c r="BH103" s="5">
        <v>8</v>
      </c>
      <c r="BI103" s="5">
        <v>4</v>
      </c>
      <c r="BJ103" s="5">
        <v>4</v>
      </c>
      <c r="BK103" s="54">
        <v>1</v>
      </c>
      <c r="BL103" s="54">
        <v>2</v>
      </c>
      <c r="BM103" s="54">
        <v>1</v>
      </c>
      <c r="BN103" s="54">
        <v>1</v>
      </c>
      <c r="BO103" s="54">
        <v>1</v>
      </c>
      <c r="BP103" s="163" t="s">
        <v>10</v>
      </c>
      <c r="BQ103" s="171">
        <v>1</v>
      </c>
      <c r="BR103" s="171">
        <v>1</v>
      </c>
      <c r="BW103" s="4" t="s">
        <v>12</v>
      </c>
      <c r="BX103" s="8">
        <v>43</v>
      </c>
      <c r="BY103" s="8">
        <v>40</v>
      </c>
      <c r="BZ103" s="8">
        <v>52</v>
      </c>
      <c r="CA103" s="8">
        <v>55</v>
      </c>
      <c r="CB103" s="8">
        <v>74</v>
      </c>
      <c r="CC103" s="8">
        <v>72</v>
      </c>
      <c r="CD103" s="8">
        <v>69</v>
      </c>
      <c r="CE103" s="8">
        <v>66</v>
      </c>
      <c r="CF103" s="8">
        <v>44</v>
      </c>
      <c r="CG103" s="8">
        <v>68</v>
      </c>
      <c r="CH103" s="8">
        <v>85</v>
      </c>
      <c r="CI103" s="8">
        <v>84</v>
      </c>
      <c r="CJ103" s="8">
        <v>74</v>
      </c>
      <c r="CK103" s="8">
        <v>91</v>
      </c>
      <c r="CL103" s="55">
        <v>119</v>
      </c>
      <c r="CM103" s="8">
        <v>129</v>
      </c>
      <c r="CN103" s="8">
        <v>109</v>
      </c>
      <c r="CO103" s="8">
        <v>117</v>
      </c>
      <c r="CP103" s="111"/>
      <c r="CQ103" s="8">
        <v>114</v>
      </c>
      <c r="CR103" s="8">
        <v>116</v>
      </c>
    </row>
    <row r="104" spans="1:96" x14ac:dyDescent="0.15">
      <c r="A104" s="11" t="s">
        <v>766</v>
      </c>
      <c r="B104" s="11"/>
      <c r="C104" s="2"/>
      <c r="D104" s="2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48"/>
      <c r="Y104" s="3"/>
      <c r="Z104" s="3"/>
      <c r="AA104" s="2"/>
      <c r="AB104" s="2"/>
      <c r="AC104" s="2"/>
      <c r="AD104" s="2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2"/>
      <c r="AX104" s="2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159"/>
      <c r="BQ104" s="86"/>
      <c r="BR104" s="86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173"/>
      <c r="CQ104" s="2"/>
      <c r="CR104" s="2"/>
    </row>
    <row r="105" spans="1:96" x14ac:dyDescent="0.15">
      <c r="A105" s="11" t="s">
        <v>883</v>
      </c>
      <c r="B105" s="11"/>
      <c r="C105" s="11" t="s">
        <v>15</v>
      </c>
      <c r="D105" s="11" t="s">
        <v>12</v>
      </c>
      <c r="E105" s="12">
        <f t="shared" ref="E105:K105" si="36">SUM(E98:E103)</f>
        <v>5</v>
      </c>
      <c r="F105" s="12">
        <f t="shared" si="36"/>
        <v>6</v>
      </c>
      <c r="G105" s="12">
        <f t="shared" si="36"/>
        <v>3</v>
      </c>
      <c r="H105" s="12">
        <f t="shared" si="36"/>
        <v>16</v>
      </c>
      <c r="I105" s="12">
        <f t="shared" si="36"/>
        <v>32</v>
      </c>
      <c r="J105" s="12">
        <f t="shared" si="36"/>
        <v>25</v>
      </c>
      <c r="K105" s="12">
        <f t="shared" si="36"/>
        <v>28</v>
      </c>
      <c r="L105" s="12">
        <f t="shared" ref="L105:Q105" si="37">SUM(L98:L103)</f>
        <v>27</v>
      </c>
      <c r="M105" s="12">
        <f t="shared" si="37"/>
        <v>22</v>
      </c>
      <c r="N105" s="12">
        <f t="shared" si="37"/>
        <v>20</v>
      </c>
      <c r="O105" s="12">
        <f t="shared" si="37"/>
        <v>26</v>
      </c>
      <c r="P105" s="12">
        <f t="shared" si="37"/>
        <v>30</v>
      </c>
      <c r="Q105" s="12">
        <f t="shared" si="37"/>
        <v>36</v>
      </c>
      <c r="R105" s="12">
        <f t="shared" ref="R105:Y105" si="38">SUM(R98:R103)</f>
        <v>37</v>
      </c>
      <c r="S105" s="12">
        <f t="shared" si="38"/>
        <v>38</v>
      </c>
      <c r="T105" s="12">
        <f t="shared" si="38"/>
        <v>41</v>
      </c>
      <c r="U105" s="46">
        <f t="shared" si="38"/>
        <v>46</v>
      </c>
      <c r="V105" s="12">
        <f t="shared" si="38"/>
        <v>44</v>
      </c>
      <c r="W105" s="12">
        <f t="shared" si="38"/>
        <v>45</v>
      </c>
      <c r="X105" s="46"/>
      <c r="Y105" s="12">
        <f t="shared" si="38"/>
        <v>40</v>
      </c>
      <c r="Z105" s="12">
        <f t="shared" ref="Z105" si="39">SUM(Z98:Z103)</f>
        <v>30</v>
      </c>
      <c r="AA105" s="11" t="s">
        <v>15</v>
      </c>
      <c r="AB105" s="11" t="s">
        <v>12</v>
      </c>
      <c r="AC105" s="11" t="s">
        <v>15</v>
      </c>
      <c r="AD105" s="11" t="s">
        <v>12</v>
      </c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55" t="s">
        <v>1464</v>
      </c>
      <c r="AV105" s="12"/>
      <c r="AW105" s="12">
        <v>0</v>
      </c>
      <c r="AX105" s="12">
        <v>0</v>
      </c>
      <c r="AY105" s="12">
        <v>0</v>
      </c>
      <c r="AZ105" s="12">
        <v>0</v>
      </c>
      <c r="BA105" s="12">
        <v>1</v>
      </c>
      <c r="BB105" s="12">
        <v>2</v>
      </c>
      <c r="BC105" s="12">
        <v>3</v>
      </c>
      <c r="BD105" s="12">
        <v>3</v>
      </c>
      <c r="BE105" s="12">
        <v>3</v>
      </c>
      <c r="BF105" s="12">
        <v>1</v>
      </c>
      <c r="BG105" s="12">
        <v>2</v>
      </c>
      <c r="BH105" s="12">
        <v>2</v>
      </c>
      <c r="BI105" s="12">
        <v>2</v>
      </c>
      <c r="BJ105" s="12">
        <v>1</v>
      </c>
      <c r="BK105" s="12">
        <v>2</v>
      </c>
      <c r="BL105" s="12">
        <v>2</v>
      </c>
      <c r="BM105" s="12">
        <v>3</v>
      </c>
      <c r="BN105" s="12">
        <v>3</v>
      </c>
      <c r="BO105" s="12">
        <v>3</v>
      </c>
      <c r="BP105" s="164" t="s">
        <v>15</v>
      </c>
      <c r="BQ105" s="155">
        <v>1</v>
      </c>
      <c r="BR105" s="155">
        <v>2</v>
      </c>
      <c r="BW105" s="11" t="s">
        <v>12</v>
      </c>
      <c r="BX105" s="12">
        <f t="shared" ref="BX105:CF105" si="40">SUM(BX98:BX103)</f>
        <v>131</v>
      </c>
      <c r="BY105" s="12">
        <f t="shared" si="40"/>
        <v>135</v>
      </c>
      <c r="BZ105" s="12">
        <f t="shared" si="40"/>
        <v>152</v>
      </c>
      <c r="CA105" s="12">
        <f t="shared" si="40"/>
        <v>173</v>
      </c>
      <c r="CB105" s="12">
        <f t="shared" si="40"/>
        <v>192</v>
      </c>
      <c r="CC105" s="12">
        <f t="shared" si="40"/>
        <v>172</v>
      </c>
      <c r="CD105" s="12">
        <f t="shared" si="40"/>
        <v>169</v>
      </c>
      <c r="CE105" s="12">
        <f t="shared" si="40"/>
        <v>165</v>
      </c>
      <c r="CF105" s="12">
        <f t="shared" si="40"/>
        <v>138</v>
      </c>
      <c r="CG105" s="12">
        <f t="shared" ref="CG105:CR105" si="41">SUM(CG98:CG103)</f>
        <v>158</v>
      </c>
      <c r="CH105" s="12">
        <f t="shared" si="41"/>
        <v>185</v>
      </c>
      <c r="CI105" s="12">
        <f t="shared" si="41"/>
        <v>213</v>
      </c>
      <c r="CJ105" s="12">
        <f t="shared" si="41"/>
        <v>205</v>
      </c>
      <c r="CK105" s="12">
        <f t="shared" si="41"/>
        <v>199</v>
      </c>
      <c r="CL105" s="12">
        <f t="shared" si="41"/>
        <v>267</v>
      </c>
      <c r="CM105" s="56">
        <f t="shared" si="41"/>
        <v>269</v>
      </c>
      <c r="CN105" s="12">
        <f t="shared" si="41"/>
        <v>256</v>
      </c>
      <c r="CO105" s="12">
        <f t="shared" si="41"/>
        <v>254</v>
      </c>
      <c r="CP105" s="46">
        <f t="shared" si="41"/>
        <v>0</v>
      </c>
      <c r="CQ105" s="12">
        <f t="shared" si="41"/>
        <v>250</v>
      </c>
      <c r="CR105" s="12">
        <f t="shared" si="41"/>
        <v>246</v>
      </c>
    </row>
    <row r="106" spans="1:96" ht="14" thickBot="1" x14ac:dyDescent="0.2">
      <c r="A106" s="11" t="s">
        <v>884</v>
      </c>
      <c r="B106" s="11"/>
      <c r="C106" s="4"/>
      <c r="D106" s="4"/>
      <c r="E106" s="4"/>
      <c r="F106" s="4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47"/>
      <c r="Y106" s="5"/>
      <c r="Z106" s="5"/>
      <c r="AA106" s="4"/>
      <c r="AB106" s="4"/>
      <c r="AC106" s="4"/>
      <c r="AD106" s="4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120" t="s">
        <v>1065</v>
      </c>
      <c r="AV106" s="5"/>
      <c r="AW106" s="4">
        <v>0</v>
      </c>
      <c r="AX106" s="4">
        <v>0</v>
      </c>
      <c r="AY106" s="5">
        <v>0</v>
      </c>
      <c r="AZ106" s="5">
        <v>1</v>
      </c>
      <c r="BA106" s="5">
        <v>3</v>
      </c>
      <c r="BB106" s="5">
        <v>3</v>
      </c>
      <c r="BC106" s="5">
        <v>3</v>
      </c>
      <c r="BD106" s="5">
        <v>3</v>
      </c>
      <c r="BE106" s="5">
        <v>4</v>
      </c>
      <c r="BF106" s="5">
        <v>3</v>
      </c>
      <c r="BG106" s="5">
        <v>4</v>
      </c>
      <c r="BH106" s="5">
        <v>4</v>
      </c>
      <c r="BI106" s="5">
        <v>4</v>
      </c>
      <c r="BJ106" s="5">
        <v>4</v>
      </c>
      <c r="BK106" s="5">
        <v>4</v>
      </c>
      <c r="BL106" s="5">
        <v>4</v>
      </c>
      <c r="BM106" s="5">
        <v>4</v>
      </c>
      <c r="BN106" s="5">
        <v>4</v>
      </c>
      <c r="BO106" s="5">
        <v>5</v>
      </c>
      <c r="BP106" s="163"/>
      <c r="BQ106" s="87">
        <v>3</v>
      </c>
      <c r="BR106" s="87">
        <v>3</v>
      </c>
      <c r="BW106" s="4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47"/>
      <c r="CQ106" s="5"/>
      <c r="CR106" s="5"/>
    </row>
    <row r="107" spans="1:96" x14ac:dyDescent="0.15">
      <c r="A107" s="11" t="s">
        <v>966</v>
      </c>
      <c r="B107" s="11"/>
      <c r="C107" s="2"/>
      <c r="D107" s="2"/>
      <c r="E107" s="2"/>
      <c r="F107" s="2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48"/>
      <c r="Y107" s="3"/>
      <c r="Z107" s="3"/>
      <c r="AA107" s="2"/>
      <c r="AB107" s="2"/>
      <c r="AC107" s="2"/>
      <c r="AD107" s="2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2"/>
      <c r="AX107" s="2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P107" s="159"/>
      <c r="BQ107" s="86"/>
      <c r="BR107" s="86"/>
      <c r="BW107" s="2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48"/>
      <c r="CQ107" s="3"/>
      <c r="CR107" s="3"/>
    </row>
    <row r="108" spans="1:96" x14ac:dyDescent="0.15">
      <c r="A108" s="11" t="s">
        <v>1028</v>
      </c>
      <c r="B108" s="9"/>
      <c r="C108" s="13" t="s">
        <v>15</v>
      </c>
      <c r="D108" s="13" t="s">
        <v>16</v>
      </c>
      <c r="E108" s="14">
        <f t="shared" ref="E108:K108" si="42">E97+E105</f>
        <v>30</v>
      </c>
      <c r="F108" s="14">
        <f t="shared" si="42"/>
        <v>34</v>
      </c>
      <c r="G108" s="14">
        <f t="shared" si="42"/>
        <v>34</v>
      </c>
      <c r="H108" s="14">
        <f t="shared" si="42"/>
        <v>53</v>
      </c>
      <c r="I108" s="14">
        <f t="shared" si="42"/>
        <v>78</v>
      </c>
      <c r="J108" s="14">
        <f t="shared" si="42"/>
        <v>70</v>
      </c>
      <c r="K108" s="14">
        <f t="shared" si="42"/>
        <v>74</v>
      </c>
      <c r="L108" s="14">
        <f t="shared" ref="L108:Q108" si="43">L97+L105</f>
        <v>81</v>
      </c>
      <c r="M108" s="14">
        <f t="shared" si="43"/>
        <v>72</v>
      </c>
      <c r="N108" s="14">
        <f t="shared" si="43"/>
        <v>81</v>
      </c>
      <c r="O108" s="14">
        <f t="shared" si="43"/>
        <v>88</v>
      </c>
      <c r="P108" s="35">
        <f t="shared" si="43"/>
        <v>94</v>
      </c>
      <c r="Q108" s="12">
        <f t="shared" si="43"/>
        <v>93</v>
      </c>
      <c r="R108" s="12">
        <f t="shared" ref="R108:Y108" si="44">R97+R105</f>
        <v>91</v>
      </c>
      <c r="S108" s="12">
        <f t="shared" si="44"/>
        <v>109</v>
      </c>
      <c r="T108" s="12">
        <f t="shared" si="44"/>
        <v>109</v>
      </c>
      <c r="U108" s="12">
        <f t="shared" si="44"/>
        <v>116</v>
      </c>
      <c r="V108" s="46">
        <f t="shared" si="44"/>
        <v>127</v>
      </c>
      <c r="W108" s="12">
        <f t="shared" si="44"/>
        <v>121</v>
      </c>
      <c r="X108" s="46"/>
      <c r="Y108" s="12">
        <f t="shared" si="44"/>
        <v>109</v>
      </c>
      <c r="Z108" s="12">
        <f t="shared" ref="Z108" si="45">Z97+Z105</f>
        <v>111</v>
      </c>
      <c r="AA108" s="11" t="s">
        <v>15</v>
      </c>
      <c r="AB108" s="11" t="s">
        <v>16</v>
      </c>
      <c r="AC108" s="13" t="s">
        <v>15</v>
      </c>
      <c r="AD108" s="13" t="s">
        <v>16</v>
      </c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55" t="s">
        <v>1464</v>
      </c>
      <c r="AV108" s="14">
        <f>AV97+AV105</f>
        <v>1</v>
      </c>
      <c r="AW108" s="14">
        <f t="shared" ref="AW108:BO108" si="46">AW97+AW105</f>
        <v>1</v>
      </c>
      <c r="AX108" s="14">
        <f t="shared" si="46"/>
        <v>0</v>
      </c>
      <c r="AY108" s="14">
        <f t="shared" si="46"/>
        <v>3</v>
      </c>
      <c r="AZ108" s="14">
        <f t="shared" si="46"/>
        <v>1</v>
      </c>
      <c r="BA108" s="14">
        <f t="shared" si="46"/>
        <v>3</v>
      </c>
      <c r="BB108" s="14">
        <f t="shared" si="46"/>
        <v>5</v>
      </c>
      <c r="BC108" s="14">
        <f t="shared" si="46"/>
        <v>6</v>
      </c>
      <c r="BD108" s="14">
        <f t="shared" si="46"/>
        <v>7</v>
      </c>
      <c r="BE108" s="14">
        <f t="shared" si="46"/>
        <v>8</v>
      </c>
      <c r="BF108" s="14">
        <f t="shared" si="46"/>
        <v>5</v>
      </c>
      <c r="BG108" s="14">
        <f t="shared" si="46"/>
        <v>6</v>
      </c>
      <c r="BH108" s="14">
        <f t="shared" si="46"/>
        <v>6</v>
      </c>
      <c r="BI108" s="14">
        <f t="shared" si="46"/>
        <v>6</v>
      </c>
      <c r="BJ108" s="14">
        <f t="shared" si="46"/>
        <v>4</v>
      </c>
      <c r="BK108" s="14">
        <f t="shared" si="46"/>
        <v>7</v>
      </c>
      <c r="BL108" s="14">
        <f t="shared" si="46"/>
        <v>7</v>
      </c>
      <c r="BM108" s="14">
        <f t="shared" si="46"/>
        <v>7</v>
      </c>
      <c r="BN108" s="14">
        <f t="shared" si="46"/>
        <v>7</v>
      </c>
      <c r="BO108" s="14">
        <f t="shared" si="46"/>
        <v>8</v>
      </c>
      <c r="BP108" s="164" t="s">
        <v>15</v>
      </c>
      <c r="BQ108" s="14">
        <f t="shared" ref="BQ108:BR108" si="47">BQ97+BQ105</f>
        <v>4</v>
      </c>
      <c r="BR108" s="14">
        <f t="shared" si="47"/>
        <v>7</v>
      </c>
      <c r="BW108" s="13" t="s">
        <v>16</v>
      </c>
      <c r="BX108" s="14">
        <f t="shared" ref="BX108:CF108" si="48">BX97+BX105</f>
        <v>389</v>
      </c>
      <c r="BY108" s="14">
        <f t="shared" si="48"/>
        <v>405</v>
      </c>
      <c r="BZ108" s="14">
        <f t="shared" si="48"/>
        <v>439</v>
      </c>
      <c r="CA108" s="14">
        <f t="shared" si="48"/>
        <v>550</v>
      </c>
      <c r="CB108" s="14">
        <f t="shared" si="48"/>
        <v>551</v>
      </c>
      <c r="CC108" s="14">
        <f t="shared" si="48"/>
        <v>516</v>
      </c>
      <c r="CD108" s="14">
        <f t="shared" si="48"/>
        <v>526</v>
      </c>
      <c r="CE108" s="14">
        <f t="shared" si="48"/>
        <v>499</v>
      </c>
      <c r="CF108" s="14">
        <f t="shared" si="48"/>
        <v>401</v>
      </c>
      <c r="CG108" s="14">
        <f t="shared" ref="CG108:CR108" si="49">CG97+CG105</f>
        <v>464</v>
      </c>
      <c r="CH108" s="14">
        <f t="shared" si="49"/>
        <v>508</v>
      </c>
      <c r="CI108" s="14">
        <f t="shared" si="49"/>
        <v>521</v>
      </c>
      <c r="CJ108" s="14">
        <f t="shared" si="49"/>
        <v>525</v>
      </c>
      <c r="CK108" s="14">
        <f t="shared" si="49"/>
        <v>537</v>
      </c>
      <c r="CL108" s="14">
        <f t="shared" si="49"/>
        <v>677</v>
      </c>
      <c r="CM108" s="56">
        <f t="shared" si="49"/>
        <v>721</v>
      </c>
      <c r="CN108" s="14">
        <f t="shared" si="49"/>
        <v>688</v>
      </c>
      <c r="CO108" s="14">
        <f t="shared" si="49"/>
        <v>625</v>
      </c>
      <c r="CP108" s="46">
        <f t="shared" si="49"/>
        <v>0</v>
      </c>
      <c r="CQ108" s="14">
        <f t="shared" si="49"/>
        <v>643</v>
      </c>
      <c r="CR108" s="14">
        <f t="shared" si="49"/>
        <v>625</v>
      </c>
    </row>
    <row r="109" spans="1:96" ht="14" thickBot="1" x14ac:dyDescent="0.2">
      <c r="A109" s="11" t="s">
        <v>1068</v>
      </c>
      <c r="B109" s="4"/>
      <c r="C109" s="4"/>
      <c r="D109" s="4"/>
      <c r="E109" s="4"/>
      <c r="F109" s="4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47"/>
      <c r="Y109" s="5"/>
      <c r="Z109" s="5"/>
      <c r="AA109" s="4"/>
      <c r="AB109" s="4"/>
      <c r="AC109" s="4"/>
      <c r="AD109" s="4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120" t="s">
        <v>1065</v>
      </c>
      <c r="AV109" s="14">
        <f>AV98+AV106</f>
        <v>1</v>
      </c>
      <c r="AW109" s="14">
        <f t="shared" ref="AW109:BO109" si="50">AW98+AW106</f>
        <v>2</v>
      </c>
      <c r="AX109" s="14">
        <f t="shared" si="50"/>
        <v>2</v>
      </c>
      <c r="AY109" s="14">
        <f t="shared" si="50"/>
        <v>4</v>
      </c>
      <c r="AZ109" s="14">
        <f t="shared" si="50"/>
        <v>5</v>
      </c>
      <c r="BA109" s="14">
        <f t="shared" si="50"/>
        <v>8</v>
      </c>
      <c r="BB109" s="14">
        <f t="shared" si="50"/>
        <v>7</v>
      </c>
      <c r="BC109" s="14">
        <f t="shared" si="50"/>
        <v>8</v>
      </c>
      <c r="BD109" s="14">
        <f t="shared" si="50"/>
        <v>8</v>
      </c>
      <c r="BE109" s="14">
        <f t="shared" si="50"/>
        <v>9</v>
      </c>
      <c r="BF109" s="14">
        <f t="shared" si="50"/>
        <v>8</v>
      </c>
      <c r="BG109" s="14">
        <f t="shared" si="50"/>
        <v>9</v>
      </c>
      <c r="BH109" s="14">
        <f t="shared" si="50"/>
        <v>9</v>
      </c>
      <c r="BI109" s="14">
        <f t="shared" si="50"/>
        <v>9</v>
      </c>
      <c r="BJ109" s="14">
        <f t="shared" si="50"/>
        <v>9</v>
      </c>
      <c r="BK109" s="14">
        <f t="shared" si="50"/>
        <v>9</v>
      </c>
      <c r="BL109" s="14">
        <f t="shared" si="50"/>
        <v>9</v>
      </c>
      <c r="BM109" s="14">
        <f t="shared" si="50"/>
        <v>9</v>
      </c>
      <c r="BN109" s="14">
        <f t="shared" si="50"/>
        <v>9</v>
      </c>
      <c r="BO109" s="14">
        <f t="shared" si="50"/>
        <v>10</v>
      </c>
      <c r="BP109" s="163"/>
      <c r="BQ109" s="14">
        <f t="shared" ref="BQ109:BR109" si="51">BQ98+BQ106</f>
        <v>8</v>
      </c>
      <c r="BR109" s="14">
        <f t="shared" si="51"/>
        <v>8</v>
      </c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177"/>
      <c r="CQ109" s="4"/>
      <c r="CR109" s="4"/>
    </row>
    <row r="110" spans="1:96" x14ac:dyDescent="0.15">
      <c r="A110" s="6" t="s">
        <v>26</v>
      </c>
      <c r="B110" s="106"/>
      <c r="C110" s="2" t="s">
        <v>6</v>
      </c>
      <c r="D110" s="2" t="s">
        <v>11</v>
      </c>
      <c r="E110" s="3">
        <v>0</v>
      </c>
      <c r="F110" s="3">
        <v>0</v>
      </c>
      <c r="G110" s="3">
        <v>6</v>
      </c>
      <c r="H110" s="3">
        <v>9</v>
      </c>
      <c r="I110" s="3">
        <v>6</v>
      </c>
      <c r="J110" s="3">
        <v>11</v>
      </c>
      <c r="K110" s="3">
        <v>8</v>
      </c>
      <c r="L110" s="3">
        <v>10</v>
      </c>
      <c r="M110" s="3">
        <v>8</v>
      </c>
      <c r="N110" s="3">
        <v>9</v>
      </c>
      <c r="O110" s="3">
        <v>8</v>
      </c>
      <c r="P110" s="3">
        <v>10</v>
      </c>
      <c r="Q110" s="3">
        <v>8</v>
      </c>
      <c r="R110" s="3">
        <v>8</v>
      </c>
      <c r="S110" s="3">
        <v>11</v>
      </c>
      <c r="T110" s="48">
        <v>14</v>
      </c>
      <c r="U110" s="86" t="s">
        <v>64</v>
      </c>
      <c r="V110" s="86">
        <v>8</v>
      </c>
      <c r="W110" s="86">
        <v>6</v>
      </c>
      <c r="X110" s="157"/>
      <c r="Y110" s="86">
        <v>7</v>
      </c>
      <c r="Z110" s="187">
        <v>12</v>
      </c>
      <c r="AA110" s="2" t="s">
        <v>6</v>
      </c>
      <c r="AB110" s="2" t="s">
        <v>11</v>
      </c>
      <c r="AC110" s="2" t="s">
        <v>6</v>
      </c>
      <c r="AD110" s="2" t="s">
        <v>11</v>
      </c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 t="s">
        <v>64</v>
      </c>
      <c r="AX110" s="10" t="s">
        <v>64</v>
      </c>
      <c r="AY110" s="10">
        <v>5</v>
      </c>
      <c r="AZ110" s="21">
        <v>1</v>
      </c>
      <c r="BA110" s="21">
        <v>2</v>
      </c>
      <c r="BB110" s="21">
        <v>1</v>
      </c>
      <c r="BC110" s="21">
        <v>3</v>
      </c>
      <c r="BD110" s="21">
        <v>2</v>
      </c>
      <c r="BE110" s="20">
        <v>1</v>
      </c>
      <c r="BF110" s="20">
        <v>1</v>
      </c>
      <c r="BG110" s="3">
        <v>5</v>
      </c>
      <c r="BH110" s="20">
        <v>1</v>
      </c>
      <c r="BI110" s="3">
        <v>6</v>
      </c>
      <c r="BJ110" s="3">
        <v>4</v>
      </c>
      <c r="BK110" s="64">
        <v>1</v>
      </c>
      <c r="BL110" s="3">
        <v>4</v>
      </c>
      <c r="BM110" s="10" t="s">
        <v>64</v>
      </c>
      <c r="BN110" s="3">
        <v>5</v>
      </c>
      <c r="BO110" s="3">
        <v>8</v>
      </c>
      <c r="BQ110" s="3">
        <v>13</v>
      </c>
      <c r="BR110" s="3">
        <v>6</v>
      </c>
    </row>
    <row r="111" spans="1:96" x14ac:dyDescent="0.15">
      <c r="A111" s="11" t="s">
        <v>88</v>
      </c>
      <c r="B111" s="11" t="s">
        <v>1461</v>
      </c>
      <c r="C111" s="9" t="s">
        <v>7</v>
      </c>
      <c r="D111" s="9" t="s">
        <v>11</v>
      </c>
      <c r="E111" s="10">
        <v>0</v>
      </c>
      <c r="F111" s="10">
        <v>0</v>
      </c>
      <c r="G111" s="10">
        <v>7</v>
      </c>
      <c r="H111" s="10">
        <v>4</v>
      </c>
      <c r="I111" s="10">
        <v>8</v>
      </c>
      <c r="J111" s="10">
        <v>10</v>
      </c>
      <c r="K111" s="10">
        <v>9</v>
      </c>
      <c r="L111" s="10">
        <v>10</v>
      </c>
      <c r="M111" s="10">
        <v>8</v>
      </c>
      <c r="N111" s="26">
        <v>16</v>
      </c>
      <c r="O111" s="26">
        <v>16</v>
      </c>
      <c r="P111" s="10">
        <v>8</v>
      </c>
      <c r="Q111" s="10">
        <v>11</v>
      </c>
      <c r="R111" s="10">
        <v>11</v>
      </c>
      <c r="S111" s="10">
        <v>10</v>
      </c>
      <c r="T111" s="10">
        <v>11</v>
      </c>
      <c r="U111" s="65" t="s">
        <v>64</v>
      </c>
      <c r="V111" s="65">
        <v>12</v>
      </c>
      <c r="W111" s="65">
        <v>15</v>
      </c>
      <c r="X111" s="166"/>
      <c r="Y111" s="65">
        <v>10</v>
      </c>
      <c r="Z111" s="65">
        <v>10</v>
      </c>
      <c r="AA111" s="9" t="s">
        <v>7</v>
      </c>
      <c r="AB111" s="9" t="s">
        <v>11</v>
      </c>
      <c r="AC111" s="9" t="s">
        <v>7</v>
      </c>
      <c r="AD111" s="9" t="s">
        <v>11</v>
      </c>
      <c r="AE111" s="10"/>
      <c r="AF111" s="10"/>
      <c r="AG111" s="10"/>
      <c r="AH111" s="10">
        <v>4</v>
      </c>
      <c r="AI111" s="10"/>
      <c r="AJ111" s="10"/>
      <c r="AK111" s="10"/>
      <c r="AL111" s="10">
        <v>8</v>
      </c>
      <c r="AM111" s="21">
        <v>2</v>
      </c>
      <c r="AN111" s="10"/>
      <c r="AO111" s="21">
        <v>3</v>
      </c>
      <c r="AP111" s="10"/>
      <c r="AQ111" s="10"/>
      <c r="AR111" s="10"/>
      <c r="AS111" s="10"/>
      <c r="AT111" s="10"/>
      <c r="AU111" s="10"/>
      <c r="AV111" s="10"/>
      <c r="AW111" s="10" t="s">
        <v>64</v>
      </c>
      <c r="AX111" s="10" t="s">
        <v>64</v>
      </c>
      <c r="AY111" s="10">
        <v>19</v>
      </c>
      <c r="AZ111" s="10">
        <v>16</v>
      </c>
      <c r="BA111" s="21">
        <v>1</v>
      </c>
      <c r="BB111" s="21">
        <v>1</v>
      </c>
      <c r="BC111" s="21">
        <v>2</v>
      </c>
      <c r="BD111" s="21">
        <v>1</v>
      </c>
      <c r="BE111" s="21">
        <v>2</v>
      </c>
      <c r="BF111" s="21">
        <v>1</v>
      </c>
      <c r="BG111" s="10">
        <v>5</v>
      </c>
      <c r="BH111" s="21">
        <v>2</v>
      </c>
      <c r="BI111" s="53">
        <v>1</v>
      </c>
      <c r="BJ111" s="53">
        <v>1</v>
      </c>
      <c r="BK111" s="53">
        <v>3</v>
      </c>
      <c r="BL111" s="53">
        <v>1</v>
      </c>
      <c r="BM111" s="10" t="s">
        <v>64</v>
      </c>
      <c r="BN111" s="53">
        <v>2</v>
      </c>
      <c r="BO111" s="10">
        <v>7</v>
      </c>
      <c r="BQ111" s="53">
        <v>3</v>
      </c>
      <c r="BR111" s="53">
        <v>2</v>
      </c>
    </row>
    <row r="112" spans="1:96" x14ac:dyDescent="0.15">
      <c r="A112" s="107" t="s">
        <v>86</v>
      </c>
      <c r="B112" s="15" t="s">
        <v>1572</v>
      </c>
      <c r="C112" s="9" t="s">
        <v>8</v>
      </c>
      <c r="D112" s="9" t="s">
        <v>11</v>
      </c>
      <c r="E112" s="10">
        <v>0</v>
      </c>
      <c r="F112" s="10">
        <v>0</v>
      </c>
      <c r="G112" s="10">
        <v>0</v>
      </c>
      <c r="H112" s="10">
        <v>0</v>
      </c>
      <c r="I112" s="10">
        <v>4</v>
      </c>
      <c r="J112" s="10">
        <v>6</v>
      </c>
      <c r="K112" s="10">
        <v>8</v>
      </c>
      <c r="L112" s="10">
        <v>8</v>
      </c>
      <c r="M112" s="10">
        <v>10</v>
      </c>
      <c r="N112" s="10">
        <v>10</v>
      </c>
      <c r="O112" s="26">
        <v>16</v>
      </c>
      <c r="P112" s="10">
        <v>12</v>
      </c>
      <c r="Q112" s="10">
        <v>12</v>
      </c>
      <c r="R112" s="10">
        <v>10</v>
      </c>
      <c r="S112" s="10">
        <v>11</v>
      </c>
      <c r="T112" s="10">
        <v>11</v>
      </c>
      <c r="U112" s="65" t="s">
        <v>64</v>
      </c>
      <c r="V112" s="65">
        <v>9</v>
      </c>
      <c r="W112" s="65">
        <v>9</v>
      </c>
      <c r="X112" s="166"/>
      <c r="Y112" s="65">
        <v>12</v>
      </c>
      <c r="Z112" s="65">
        <v>7</v>
      </c>
      <c r="AA112" s="9" t="s">
        <v>8</v>
      </c>
      <c r="AB112" s="9" t="s">
        <v>11</v>
      </c>
      <c r="AC112" s="9" t="s">
        <v>8</v>
      </c>
      <c r="AD112" s="9" t="s">
        <v>11</v>
      </c>
      <c r="AE112" s="21">
        <v>1</v>
      </c>
      <c r="AF112" s="21">
        <v>1</v>
      </c>
      <c r="AG112" s="10"/>
      <c r="AH112" s="10"/>
      <c r="AI112" s="10"/>
      <c r="AJ112" s="10"/>
      <c r="AK112" s="10"/>
      <c r="AL112" s="10"/>
      <c r="AM112" s="10"/>
      <c r="AN112" s="10"/>
      <c r="AO112" s="21">
        <v>3</v>
      </c>
      <c r="AP112" s="10"/>
      <c r="AQ112" s="10"/>
      <c r="AR112" s="10"/>
      <c r="AS112" s="10"/>
      <c r="AT112" s="10"/>
      <c r="AU112" s="10"/>
      <c r="AV112" s="10"/>
      <c r="AW112" s="10" t="s">
        <v>64</v>
      </c>
      <c r="AX112" s="10" t="s">
        <v>64</v>
      </c>
      <c r="AY112" s="10" t="s">
        <v>64</v>
      </c>
      <c r="AZ112" s="10" t="s">
        <v>64</v>
      </c>
      <c r="BA112" s="10">
        <v>12</v>
      </c>
      <c r="BB112" s="21">
        <v>3</v>
      </c>
      <c r="BC112" s="21">
        <v>2</v>
      </c>
      <c r="BD112" s="21">
        <v>2</v>
      </c>
      <c r="BE112" s="21">
        <v>2</v>
      </c>
      <c r="BF112" s="21">
        <v>1</v>
      </c>
      <c r="BG112" s="21">
        <v>3</v>
      </c>
      <c r="BH112" s="21">
        <v>2</v>
      </c>
      <c r="BI112" s="53">
        <v>2</v>
      </c>
      <c r="BJ112" s="53">
        <v>1</v>
      </c>
      <c r="BK112" s="53">
        <v>2</v>
      </c>
      <c r="BL112" s="53">
        <v>1</v>
      </c>
      <c r="BM112" s="10" t="s">
        <v>64</v>
      </c>
      <c r="BN112" s="53">
        <v>3</v>
      </c>
      <c r="BO112" s="53">
        <v>2</v>
      </c>
      <c r="BQ112" s="10">
        <v>4</v>
      </c>
      <c r="BR112" s="53">
        <v>3</v>
      </c>
    </row>
    <row r="113" spans="1:70" x14ac:dyDescent="0.15">
      <c r="A113" s="11" t="s">
        <v>85</v>
      </c>
      <c r="B113" s="15" t="s">
        <v>1690</v>
      </c>
      <c r="C113" s="9" t="s">
        <v>9</v>
      </c>
      <c r="D113" s="9" t="s">
        <v>11</v>
      </c>
      <c r="E113" s="10">
        <v>0</v>
      </c>
      <c r="F113" s="10">
        <v>0</v>
      </c>
      <c r="G113" s="10">
        <v>0</v>
      </c>
      <c r="H113" s="10">
        <v>1</v>
      </c>
      <c r="I113" s="10">
        <v>1</v>
      </c>
      <c r="J113" s="10">
        <v>0</v>
      </c>
      <c r="K113" s="10">
        <v>4</v>
      </c>
      <c r="L113" s="10">
        <v>5</v>
      </c>
      <c r="M113" s="10">
        <v>4</v>
      </c>
      <c r="N113" s="26">
        <v>11</v>
      </c>
      <c r="O113" s="10">
        <v>7</v>
      </c>
      <c r="P113" s="10">
        <v>3</v>
      </c>
      <c r="Q113" s="10">
        <v>6</v>
      </c>
      <c r="R113" s="10">
        <v>9</v>
      </c>
      <c r="S113" s="10">
        <v>10</v>
      </c>
      <c r="T113" s="10">
        <v>6</v>
      </c>
      <c r="U113" s="65" t="s">
        <v>64</v>
      </c>
      <c r="V113" s="65">
        <v>6</v>
      </c>
      <c r="W113" s="65">
        <v>10</v>
      </c>
      <c r="X113" s="166"/>
      <c r="Y113" s="65">
        <v>4</v>
      </c>
      <c r="Z113" s="65">
        <v>6</v>
      </c>
      <c r="AA113" s="9" t="s">
        <v>9</v>
      </c>
      <c r="AB113" s="9" t="s">
        <v>11</v>
      </c>
      <c r="AC113" s="9" t="s">
        <v>9</v>
      </c>
      <c r="AD113" s="9" t="s">
        <v>11</v>
      </c>
      <c r="AE113" s="10"/>
      <c r="AF113" s="10"/>
      <c r="AG113" s="21">
        <v>1</v>
      </c>
      <c r="AH113" s="21">
        <v>1</v>
      </c>
      <c r="AI113" s="21">
        <v>1</v>
      </c>
      <c r="AJ113" s="10"/>
      <c r="AK113" s="10"/>
      <c r="AL113" s="10"/>
      <c r="AM113" s="10"/>
      <c r="AN113" s="10"/>
      <c r="AO113" s="21">
        <v>3</v>
      </c>
      <c r="AP113" s="10"/>
      <c r="AQ113" s="10"/>
      <c r="AR113" s="10"/>
      <c r="AS113" s="10"/>
      <c r="AT113" s="10"/>
      <c r="AU113" s="10"/>
      <c r="AV113" s="10"/>
      <c r="AW113" s="10" t="s">
        <v>64</v>
      </c>
      <c r="AX113" s="10" t="s">
        <v>64</v>
      </c>
      <c r="AY113" s="10" t="s">
        <v>64</v>
      </c>
      <c r="AZ113" s="10" t="s">
        <v>64</v>
      </c>
      <c r="BA113" s="10" t="s">
        <v>64</v>
      </c>
      <c r="BB113" s="10" t="s">
        <v>64</v>
      </c>
      <c r="BC113" s="10">
        <v>5</v>
      </c>
      <c r="BD113" s="27">
        <v>7</v>
      </c>
      <c r="BE113" s="10">
        <v>4</v>
      </c>
      <c r="BF113" s="21">
        <v>1</v>
      </c>
      <c r="BG113" s="21">
        <v>2</v>
      </c>
      <c r="BH113" s="10" t="s">
        <v>64</v>
      </c>
      <c r="BI113" s="53">
        <v>2</v>
      </c>
      <c r="BJ113" s="53">
        <v>2</v>
      </c>
      <c r="BK113" s="53">
        <v>2</v>
      </c>
      <c r="BL113" s="53">
        <v>3</v>
      </c>
      <c r="BM113" s="10" t="s">
        <v>64</v>
      </c>
      <c r="BN113" s="10">
        <v>5</v>
      </c>
      <c r="BO113" s="10">
        <v>4</v>
      </c>
      <c r="BQ113" s="53">
        <v>3</v>
      </c>
      <c r="BR113" s="53">
        <v>2</v>
      </c>
    </row>
    <row r="114" spans="1:70" ht="14" thickBot="1" x14ac:dyDescent="0.2">
      <c r="A114" s="11" t="s">
        <v>84</v>
      </c>
      <c r="B114" s="15" t="s">
        <v>1691</v>
      </c>
      <c r="C114" s="4" t="s">
        <v>10</v>
      </c>
      <c r="D114" s="4" t="s">
        <v>11</v>
      </c>
      <c r="E114" s="5">
        <v>0</v>
      </c>
      <c r="F114" s="5">
        <v>0</v>
      </c>
      <c r="G114" s="5">
        <v>1</v>
      </c>
      <c r="H114" s="5">
        <v>2</v>
      </c>
      <c r="I114" s="5">
        <v>0</v>
      </c>
      <c r="J114" s="5">
        <v>2</v>
      </c>
      <c r="K114" s="5">
        <v>4</v>
      </c>
      <c r="L114" s="5">
        <v>0</v>
      </c>
      <c r="M114" s="5">
        <v>1</v>
      </c>
      <c r="N114" s="5">
        <v>2</v>
      </c>
      <c r="O114" s="5">
        <v>5</v>
      </c>
      <c r="P114" s="5">
        <v>5</v>
      </c>
      <c r="Q114" s="5">
        <v>11</v>
      </c>
      <c r="R114" s="5">
        <v>9</v>
      </c>
      <c r="S114" s="5">
        <v>19</v>
      </c>
      <c r="T114" s="5">
        <v>19</v>
      </c>
      <c r="U114" s="5">
        <v>1</v>
      </c>
      <c r="V114" s="47">
        <v>22</v>
      </c>
      <c r="W114" s="47">
        <v>22</v>
      </c>
      <c r="X114" s="47"/>
      <c r="Y114" s="5">
        <v>21</v>
      </c>
      <c r="Z114" s="189">
        <v>18</v>
      </c>
      <c r="AA114" s="4" t="s">
        <v>10</v>
      </c>
      <c r="AB114" s="4" t="s">
        <v>11</v>
      </c>
      <c r="AC114" s="4" t="s">
        <v>10</v>
      </c>
      <c r="AD114" s="4" t="s">
        <v>11</v>
      </c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 t="s">
        <v>64</v>
      </c>
      <c r="AX114" s="10" t="s">
        <v>64</v>
      </c>
      <c r="AY114" s="5" t="s">
        <v>64</v>
      </c>
      <c r="AZ114" s="5" t="s">
        <v>64</v>
      </c>
      <c r="BA114" s="5" t="s">
        <v>64</v>
      </c>
      <c r="BB114" s="5" t="s">
        <v>64</v>
      </c>
      <c r="BC114" s="5" t="s">
        <v>64</v>
      </c>
      <c r="BD114" s="5" t="s">
        <v>64</v>
      </c>
      <c r="BE114" s="5" t="s">
        <v>64</v>
      </c>
      <c r="BF114" s="5" t="s">
        <v>64</v>
      </c>
      <c r="BG114" s="5" t="s">
        <v>64</v>
      </c>
      <c r="BH114" s="5" t="s">
        <v>64</v>
      </c>
      <c r="BI114" s="5">
        <v>6</v>
      </c>
      <c r="BJ114" s="5">
        <v>11</v>
      </c>
      <c r="BK114" s="5">
        <v>4</v>
      </c>
      <c r="BL114" s="5">
        <v>4</v>
      </c>
      <c r="BM114" s="10" t="s">
        <v>64</v>
      </c>
      <c r="BN114" s="54">
        <v>2</v>
      </c>
      <c r="BO114" s="54">
        <v>2</v>
      </c>
      <c r="BQ114" s="54">
        <v>3</v>
      </c>
      <c r="BR114" s="54">
        <v>2</v>
      </c>
    </row>
    <row r="115" spans="1:70" x14ac:dyDescent="0.15">
      <c r="A115" s="11" t="s">
        <v>87</v>
      </c>
      <c r="B115" s="107"/>
      <c r="C115" s="2"/>
      <c r="D115" s="2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48"/>
      <c r="Y115" s="3"/>
      <c r="Z115" s="3"/>
      <c r="AA115" s="2"/>
      <c r="AB115" s="2"/>
      <c r="AC115" s="2"/>
      <c r="AD115" s="2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2"/>
      <c r="AX115" s="2"/>
      <c r="AY115" s="3"/>
      <c r="AZ115" s="3"/>
      <c r="BA115" s="3"/>
      <c r="BB115" s="3"/>
      <c r="BC115" s="3"/>
      <c r="BD115" s="3"/>
      <c r="BE115" s="10"/>
      <c r="BF115" s="10"/>
      <c r="BG115" s="3"/>
      <c r="BH115" s="3"/>
      <c r="BI115" s="3"/>
      <c r="BJ115" s="3"/>
      <c r="BK115" s="3"/>
      <c r="BL115" s="3"/>
      <c r="BM115" s="10" t="s">
        <v>64</v>
      </c>
      <c r="BN115" s="3"/>
      <c r="BO115" s="3"/>
      <c r="BQ115" s="3"/>
      <c r="BR115" s="3"/>
    </row>
    <row r="116" spans="1:70" x14ac:dyDescent="0.15">
      <c r="A116" s="11" t="s">
        <v>46</v>
      </c>
      <c r="B116" s="107"/>
      <c r="C116" s="11" t="s">
        <v>15</v>
      </c>
      <c r="D116" s="11" t="s">
        <v>11</v>
      </c>
      <c r="E116" s="12">
        <f t="shared" ref="E116:M116" si="52">SUM(E110:E114)</f>
        <v>0</v>
      </c>
      <c r="F116" s="12">
        <f t="shared" si="52"/>
        <v>0</v>
      </c>
      <c r="G116" s="12">
        <f t="shared" si="52"/>
        <v>14</v>
      </c>
      <c r="H116" s="12">
        <f t="shared" si="52"/>
        <v>16</v>
      </c>
      <c r="I116" s="12">
        <f t="shared" si="52"/>
        <v>19</v>
      </c>
      <c r="J116" s="12">
        <f t="shared" si="52"/>
        <v>29</v>
      </c>
      <c r="K116" s="12">
        <f t="shared" si="52"/>
        <v>33</v>
      </c>
      <c r="L116" s="12">
        <f t="shared" si="52"/>
        <v>33</v>
      </c>
      <c r="M116" s="12">
        <f t="shared" si="52"/>
        <v>31</v>
      </c>
      <c r="N116" s="12">
        <f t="shared" ref="N116:S116" si="53">SUM(N110:N114)</f>
        <v>48</v>
      </c>
      <c r="O116" s="12">
        <f t="shared" si="53"/>
        <v>52</v>
      </c>
      <c r="P116" s="12">
        <f t="shared" si="53"/>
        <v>38</v>
      </c>
      <c r="Q116" s="12">
        <f t="shared" si="53"/>
        <v>48</v>
      </c>
      <c r="R116" s="12">
        <f t="shared" si="53"/>
        <v>47</v>
      </c>
      <c r="S116" s="12">
        <f t="shared" si="53"/>
        <v>61</v>
      </c>
      <c r="T116" s="12">
        <f>SUM(T110:T114)</f>
        <v>61</v>
      </c>
      <c r="U116" s="12">
        <f>SUM(U110:U114)</f>
        <v>1</v>
      </c>
      <c r="V116" s="12">
        <f>SUM(V110:V114)</f>
        <v>57</v>
      </c>
      <c r="W116" s="46">
        <f>SUM(W110:W114)</f>
        <v>62</v>
      </c>
      <c r="X116" s="46"/>
      <c r="Y116" s="12">
        <f>SUM(Y110:Y114)</f>
        <v>54</v>
      </c>
      <c r="Z116" s="12">
        <f>SUM(Z110:Z114)</f>
        <v>53</v>
      </c>
      <c r="AA116" s="11" t="s">
        <v>15</v>
      </c>
      <c r="AB116" s="11" t="s">
        <v>11</v>
      </c>
      <c r="AC116" s="11" t="s">
        <v>15</v>
      </c>
      <c r="AD116" s="11" t="s">
        <v>11</v>
      </c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0" t="s">
        <v>64</v>
      </c>
      <c r="AX116" s="10" t="s">
        <v>64</v>
      </c>
      <c r="AY116" s="12">
        <v>0</v>
      </c>
      <c r="AZ116" s="12">
        <v>1</v>
      </c>
      <c r="BA116" s="12">
        <v>2</v>
      </c>
      <c r="BB116" s="12">
        <v>3</v>
      </c>
      <c r="BC116" s="12">
        <v>3</v>
      </c>
      <c r="BD116" s="12">
        <v>3</v>
      </c>
      <c r="BE116" s="12">
        <v>3</v>
      </c>
      <c r="BF116" s="12">
        <v>4</v>
      </c>
      <c r="BG116" s="12">
        <v>2</v>
      </c>
      <c r="BH116" s="12">
        <v>3</v>
      </c>
      <c r="BI116" s="12">
        <v>3</v>
      </c>
      <c r="BJ116" s="12">
        <v>3</v>
      </c>
      <c r="BK116" s="12">
        <v>4</v>
      </c>
      <c r="BL116" s="12">
        <v>4</v>
      </c>
      <c r="BM116" s="10" t="s">
        <v>64</v>
      </c>
      <c r="BN116" s="12">
        <v>3</v>
      </c>
      <c r="BO116" s="12">
        <v>2</v>
      </c>
      <c r="BQ116" s="12">
        <v>3</v>
      </c>
      <c r="BR116" s="12">
        <v>4</v>
      </c>
    </row>
    <row r="117" spans="1:70" ht="14" thickBot="1" x14ac:dyDescent="0.2">
      <c r="A117" s="11" t="s">
        <v>83</v>
      </c>
      <c r="B117" s="107"/>
      <c r="C117" s="4"/>
      <c r="D117" s="4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47"/>
      <c r="Y117" s="5"/>
      <c r="Z117" s="5"/>
      <c r="AA117" s="4"/>
      <c r="AB117" s="4"/>
      <c r="AC117" s="4"/>
      <c r="AD117" s="4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4"/>
      <c r="AX117" s="4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10" t="s">
        <v>64</v>
      </c>
      <c r="BN117" s="5"/>
      <c r="BO117" s="5"/>
      <c r="BQ117" s="5"/>
      <c r="BR117" s="5"/>
    </row>
    <row r="118" spans="1:70" x14ac:dyDescent="0.15">
      <c r="A118" s="32" t="s">
        <v>381</v>
      </c>
      <c r="B118" s="108"/>
      <c r="C118" s="2" t="s">
        <v>6</v>
      </c>
      <c r="D118" s="2" t="s">
        <v>12</v>
      </c>
      <c r="E118" s="3">
        <v>0</v>
      </c>
      <c r="F118" s="3">
        <v>0</v>
      </c>
      <c r="G118" s="3">
        <v>0</v>
      </c>
      <c r="H118" s="3">
        <v>3</v>
      </c>
      <c r="I118" s="3">
        <v>6</v>
      </c>
      <c r="J118" s="3">
        <v>6</v>
      </c>
      <c r="K118" s="3">
        <v>7</v>
      </c>
      <c r="L118" s="3">
        <v>10</v>
      </c>
      <c r="M118" s="3">
        <v>4</v>
      </c>
      <c r="N118" s="3">
        <v>7</v>
      </c>
      <c r="O118" s="3">
        <v>7</v>
      </c>
      <c r="P118" s="3">
        <v>4</v>
      </c>
      <c r="Q118" s="57">
        <v>11</v>
      </c>
      <c r="R118" s="3">
        <v>8</v>
      </c>
      <c r="S118" s="3">
        <v>6</v>
      </c>
      <c r="T118" s="3">
        <v>5</v>
      </c>
      <c r="U118" s="86" t="s">
        <v>64</v>
      </c>
      <c r="V118" s="86">
        <v>9</v>
      </c>
      <c r="W118" s="157">
        <v>11</v>
      </c>
      <c r="X118" s="157"/>
      <c r="Y118" s="86">
        <v>7</v>
      </c>
      <c r="Z118" s="86">
        <v>5</v>
      </c>
      <c r="AA118" s="2" t="s">
        <v>6</v>
      </c>
      <c r="AB118" s="2" t="s">
        <v>12</v>
      </c>
      <c r="AC118" s="2" t="s">
        <v>6</v>
      </c>
      <c r="AD118" s="2" t="s">
        <v>12</v>
      </c>
      <c r="AE118" s="10"/>
      <c r="AF118" s="21">
        <v>2</v>
      </c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 t="s">
        <v>64</v>
      </c>
      <c r="AX118" s="10" t="s">
        <v>64</v>
      </c>
      <c r="AY118" s="3" t="s">
        <v>64</v>
      </c>
      <c r="AZ118" s="3" t="s">
        <v>64</v>
      </c>
      <c r="BA118" s="3">
        <v>9</v>
      </c>
      <c r="BB118" s="20">
        <v>2</v>
      </c>
      <c r="BC118" s="3">
        <v>8</v>
      </c>
      <c r="BD118" s="3">
        <v>4</v>
      </c>
      <c r="BE118" s="3">
        <v>12</v>
      </c>
      <c r="BF118" s="3">
        <v>8</v>
      </c>
      <c r="BG118" s="3">
        <v>4</v>
      </c>
      <c r="BH118" s="3">
        <v>8</v>
      </c>
      <c r="BI118" s="3">
        <v>4</v>
      </c>
      <c r="BJ118" s="3">
        <v>5</v>
      </c>
      <c r="BK118" s="3">
        <v>6</v>
      </c>
      <c r="BL118" s="3">
        <v>14</v>
      </c>
      <c r="BM118" s="10" t="s">
        <v>64</v>
      </c>
      <c r="BN118" s="64">
        <v>1</v>
      </c>
      <c r="BO118" s="64">
        <v>2</v>
      </c>
      <c r="BQ118" s="3">
        <v>12</v>
      </c>
      <c r="BR118" s="3">
        <v>8</v>
      </c>
    </row>
    <row r="119" spans="1:70" x14ac:dyDescent="0.15">
      <c r="A119" s="11" t="s">
        <v>382</v>
      </c>
      <c r="B119" s="107"/>
      <c r="C119" s="9" t="s">
        <v>7</v>
      </c>
      <c r="D119" s="9" t="s">
        <v>12</v>
      </c>
      <c r="E119" s="10">
        <v>0</v>
      </c>
      <c r="F119" s="10">
        <v>0</v>
      </c>
      <c r="G119" s="10">
        <v>0</v>
      </c>
      <c r="H119" s="10">
        <v>2</v>
      </c>
      <c r="I119" s="10">
        <v>5</v>
      </c>
      <c r="J119" s="10">
        <v>10</v>
      </c>
      <c r="K119" s="10">
        <v>4</v>
      </c>
      <c r="L119" s="10">
        <v>6</v>
      </c>
      <c r="M119" s="10">
        <v>8</v>
      </c>
      <c r="N119" s="10">
        <v>9</v>
      </c>
      <c r="O119" s="10">
        <v>3</v>
      </c>
      <c r="P119" s="10">
        <v>5</v>
      </c>
      <c r="Q119" s="10">
        <v>8</v>
      </c>
      <c r="R119" s="10">
        <v>10</v>
      </c>
      <c r="S119" s="10">
        <v>7</v>
      </c>
      <c r="T119" s="45">
        <v>14</v>
      </c>
      <c r="U119" s="65" t="s">
        <v>64</v>
      </c>
      <c r="V119" s="65">
        <v>4</v>
      </c>
      <c r="W119" s="65">
        <v>7</v>
      </c>
      <c r="X119" s="166"/>
      <c r="Y119" s="65">
        <v>3</v>
      </c>
      <c r="Z119" s="188">
        <v>5</v>
      </c>
      <c r="AA119" s="9" t="s">
        <v>7</v>
      </c>
      <c r="AB119" s="9" t="s">
        <v>12</v>
      </c>
      <c r="AC119" s="9" t="s">
        <v>7</v>
      </c>
      <c r="AD119" s="9" t="s">
        <v>12</v>
      </c>
      <c r="AE119" s="10"/>
      <c r="AF119" s="10"/>
      <c r="AG119" s="21">
        <v>1</v>
      </c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 t="s">
        <v>64</v>
      </c>
      <c r="AX119" s="10" t="s">
        <v>64</v>
      </c>
      <c r="AY119" s="10" t="s">
        <v>64</v>
      </c>
      <c r="AZ119" s="10" t="s">
        <v>64</v>
      </c>
      <c r="BA119" s="10">
        <v>10</v>
      </c>
      <c r="BB119" s="21">
        <v>3</v>
      </c>
      <c r="BC119" s="10">
        <v>6</v>
      </c>
      <c r="BD119" s="10">
        <v>5</v>
      </c>
      <c r="BE119" s="10">
        <v>7</v>
      </c>
      <c r="BF119" s="21">
        <v>2</v>
      </c>
      <c r="BG119" s="10" t="s">
        <v>64</v>
      </c>
      <c r="BH119" s="10">
        <v>11</v>
      </c>
      <c r="BI119" s="10">
        <v>7</v>
      </c>
      <c r="BJ119" s="10">
        <v>5</v>
      </c>
      <c r="BK119" s="10">
        <v>13</v>
      </c>
      <c r="BL119" s="10">
        <v>5</v>
      </c>
      <c r="BM119" s="10" t="s">
        <v>64</v>
      </c>
      <c r="BN119" s="10">
        <v>34</v>
      </c>
      <c r="BO119" s="10">
        <v>6</v>
      </c>
      <c r="BQ119" s="65" t="s">
        <v>64</v>
      </c>
      <c r="BR119" s="65">
        <v>14</v>
      </c>
    </row>
    <row r="120" spans="1:70" x14ac:dyDescent="0.15">
      <c r="A120" s="11" t="s">
        <v>485</v>
      </c>
      <c r="B120" s="107"/>
      <c r="C120" s="9" t="s">
        <v>8</v>
      </c>
      <c r="D120" s="9" t="s">
        <v>12</v>
      </c>
      <c r="E120" s="10">
        <v>0</v>
      </c>
      <c r="F120" s="10">
        <v>0</v>
      </c>
      <c r="G120" s="10">
        <v>0</v>
      </c>
      <c r="H120" s="10">
        <v>1</v>
      </c>
      <c r="I120" s="10">
        <v>4</v>
      </c>
      <c r="J120" s="10">
        <v>4</v>
      </c>
      <c r="K120" s="10">
        <v>8</v>
      </c>
      <c r="L120" s="26">
        <v>9</v>
      </c>
      <c r="M120" s="10">
        <v>4</v>
      </c>
      <c r="N120" s="10">
        <v>5</v>
      </c>
      <c r="O120" s="10">
        <v>6</v>
      </c>
      <c r="P120" s="10">
        <v>2</v>
      </c>
      <c r="Q120" s="10">
        <v>4</v>
      </c>
      <c r="R120" s="10">
        <v>5</v>
      </c>
      <c r="S120" s="10">
        <v>8</v>
      </c>
      <c r="T120" s="10">
        <v>3</v>
      </c>
      <c r="U120" s="65" t="s">
        <v>64</v>
      </c>
      <c r="V120" s="65">
        <v>7</v>
      </c>
      <c r="W120" s="65">
        <v>5</v>
      </c>
      <c r="X120" s="166"/>
      <c r="Y120" s="65">
        <v>6</v>
      </c>
      <c r="Z120" s="65">
        <v>1</v>
      </c>
      <c r="AA120" s="9" t="s">
        <v>8</v>
      </c>
      <c r="AB120" s="9" t="s">
        <v>12</v>
      </c>
      <c r="AC120" s="9" t="s">
        <v>8</v>
      </c>
      <c r="AD120" s="9" t="s">
        <v>12</v>
      </c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 t="s">
        <v>64</v>
      </c>
      <c r="AX120" s="10" t="s">
        <v>64</v>
      </c>
      <c r="AY120" s="10" t="s">
        <v>64</v>
      </c>
      <c r="AZ120" s="10" t="s">
        <v>64</v>
      </c>
      <c r="BA120" s="10">
        <v>4</v>
      </c>
      <c r="BB120" s="10">
        <v>6</v>
      </c>
      <c r="BC120" s="21">
        <v>2</v>
      </c>
      <c r="BD120" s="21">
        <v>2</v>
      </c>
      <c r="BE120" s="10">
        <v>6</v>
      </c>
      <c r="BF120" s="10">
        <v>8</v>
      </c>
      <c r="BG120" s="21">
        <v>2</v>
      </c>
      <c r="BH120" s="10" t="s">
        <v>64</v>
      </c>
      <c r="BI120" s="10">
        <v>8</v>
      </c>
      <c r="BJ120" s="10">
        <v>9</v>
      </c>
      <c r="BK120" s="10">
        <v>6</v>
      </c>
      <c r="BL120" s="10" t="s">
        <v>64</v>
      </c>
      <c r="BM120" s="10" t="s">
        <v>64</v>
      </c>
      <c r="BN120" s="10">
        <v>7</v>
      </c>
      <c r="BO120" s="10">
        <v>10</v>
      </c>
      <c r="BQ120" s="10">
        <v>7</v>
      </c>
      <c r="BR120" s="65" t="s">
        <v>64</v>
      </c>
    </row>
    <row r="121" spans="1:70" x14ac:dyDescent="0.15">
      <c r="A121" s="11" t="s">
        <v>552</v>
      </c>
      <c r="B121" s="107"/>
      <c r="C121" s="9" t="s">
        <v>9</v>
      </c>
      <c r="D121" s="9" t="s">
        <v>12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2</v>
      </c>
      <c r="K121" s="10">
        <v>2</v>
      </c>
      <c r="L121" s="10">
        <v>1</v>
      </c>
      <c r="M121" s="10">
        <v>4</v>
      </c>
      <c r="N121" s="10">
        <v>2</v>
      </c>
      <c r="O121" s="10">
        <v>4</v>
      </c>
      <c r="P121" s="10">
        <v>1</v>
      </c>
      <c r="Q121" s="10">
        <v>6</v>
      </c>
      <c r="R121" s="52">
        <v>7</v>
      </c>
      <c r="S121" s="10">
        <v>4</v>
      </c>
      <c r="T121" s="10">
        <v>3</v>
      </c>
      <c r="U121" s="65" t="s">
        <v>64</v>
      </c>
      <c r="V121" s="65">
        <v>0</v>
      </c>
      <c r="W121" s="65">
        <v>3</v>
      </c>
      <c r="X121" s="166"/>
      <c r="Y121" s="65">
        <v>1</v>
      </c>
      <c r="Z121" s="65">
        <v>5</v>
      </c>
      <c r="AA121" s="9" t="s">
        <v>9</v>
      </c>
      <c r="AB121" s="9" t="s">
        <v>12</v>
      </c>
      <c r="AC121" s="9" t="s">
        <v>9</v>
      </c>
      <c r="AD121" s="9" t="s">
        <v>12</v>
      </c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 t="s">
        <v>64</v>
      </c>
      <c r="AX121" s="10" t="s">
        <v>64</v>
      </c>
      <c r="AY121" s="10" t="s">
        <v>64</v>
      </c>
      <c r="AZ121" s="10" t="s">
        <v>64</v>
      </c>
      <c r="BA121" s="10" t="s">
        <v>64</v>
      </c>
      <c r="BB121" s="10" t="s">
        <v>64</v>
      </c>
      <c r="BC121" s="10" t="s">
        <v>64</v>
      </c>
      <c r="BD121" s="10" t="s">
        <v>64</v>
      </c>
      <c r="BE121" s="21">
        <v>1</v>
      </c>
      <c r="BF121" s="10" t="s">
        <v>64</v>
      </c>
      <c r="BG121" s="21">
        <v>2</v>
      </c>
      <c r="BH121" s="10" t="s">
        <v>64</v>
      </c>
      <c r="BI121" s="53">
        <v>2</v>
      </c>
      <c r="BJ121" s="53">
        <v>2</v>
      </c>
      <c r="BK121" s="53">
        <v>3</v>
      </c>
      <c r="BL121" s="10" t="s">
        <v>64</v>
      </c>
      <c r="BM121" s="10" t="s">
        <v>64</v>
      </c>
      <c r="BN121" s="10" t="s">
        <v>64</v>
      </c>
      <c r="BO121" s="10" t="s">
        <v>64</v>
      </c>
      <c r="BQ121" s="65" t="s">
        <v>64</v>
      </c>
      <c r="BR121" s="65">
        <v>3</v>
      </c>
    </row>
    <row r="122" spans="1:70" ht="14" thickBot="1" x14ac:dyDescent="0.2">
      <c r="A122" s="11" t="s">
        <v>728</v>
      </c>
      <c r="B122" s="107"/>
      <c r="C122" s="4" t="s">
        <v>10</v>
      </c>
      <c r="D122" s="4" t="s">
        <v>12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1</v>
      </c>
      <c r="M122" s="5">
        <v>0</v>
      </c>
      <c r="N122" s="5">
        <v>1</v>
      </c>
      <c r="O122" s="5">
        <v>1</v>
      </c>
      <c r="P122" s="5">
        <v>1</v>
      </c>
      <c r="Q122" s="5">
        <v>2</v>
      </c>
      <c r="R122" s="5">
        <v>3</v>
      </c>
      <c r="S122" s="5">
        <v>5</v>
      </c>
      <c r="T122" s="5">
        <v>5</v>
      </c>
      <c r="U122" s="87" t="s">
        <v>64</v>
      </c>
      <c r="V122" s="87">
        <v>6</v>
      </c>
      <c r="W122" s="99">
        <v>11</v>
      </c>
      <c r="X122" s="99"/>
      <c r="Y122" s="87">
        <v>10</v>
      </c>
      <c r="Z122" s="87">
        <v>4</v>
      </c>
      <c r="AA122" s="4" t="s">
        <v>10</v>
      </c>
      <c r="AB122" s="4" t="s">
        <v>12</v>
      </c>
      <c r="AC122" s="4" t="s">
        <v>10</v>
      </c>
      <c r="AD122" s="4" t="s">
        <v>12</v>
      </c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 t="s">
        <v>64</v>
      </c>
      <c r="AX122" s="10" t="s">
        <v>64</v>
      </c>
      <c r="AY122" s="5" t="s">
        <v>64</v>
      </c>
      <c r="AZ122" s="5" t="s">
        <v>64</v>
      </c>
      <c r="BA122" s="5" t="s">
        <v>64</v>
      </c>
      <c r="BB122" s="5" t="s">
        <v>64</v>
      </c>
      <c r="BC122" s="5" t="s">
        <v>64</v>
      </c>
      <c r="BD122" s="5" t="s">
        <v>64</v>
      </c>
      <c r="BE122" s="5" t="s">
        <v>64</v>
      </c>
      <c r="BF122" s="5" t="s">
        <v>64</v>
      </c>
      <c r="BG122" s="5" t="s">
        <v>64</v>
      </c>
      <c r="BH122" s="10" t="s">
        <v>64</v>
      </c>
      <c r="BI122" s="10" t="s">
        <v>64</v>
      </c>
      <c r="BJ122" s="10" t="s">
        <v>64</v>
      </c>
      <c r="BK122" s="10">
        <v>21</v>
      </c>
      <c r="BL122" s="10">
        <v>17</v>
      </c>
      <c r="BM122" s="10" t="s">
        <v>64</v>
      </c>
      <c r="BN122" s="10">
        <v>9</v>
      </c>
      <c r="BO122" s="53">
        <v>3</v>
      </c>
      <c r="BQ122" s="10">
        <v>10</v>
      </c>
      <c r="BR122" s="10">
        <v>20</v>
      </c>
    </row>
    <row r="123" spans="1:70" x14ac:dyDescent="0.15">
      <c r="A123" s="11" t="s">
        <v>774</v>
      </c>
      <c r="B123" s="107"/>
      <c r="C123" s="2"/>
      <c r="D123" s="2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48"/>
      <c r="Y123" s="3"/>
      <c r="Z123" s="3"/>
      <c r="AA123" s="2"/>
      <c r="AB123" s="2"/>
      <c r="AC123" s="2"/>
      <c r="AD123" s="2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2"/>
      <c r="AX123" s="2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10" t="s">
        <v>64</v>
      </c>
      <c r="BN123" s="3"/>
      <c r="BO123" s="3"/>
      <c r="BQ123" s="3"/>
      <c r="BR123" s="3"/>
    </row>
    <row r="124" spans="1:70" x14ac:dyDescent="0.15">
      <c r="A124" s="11" t="s">
        <v>892</v>
      </c>
      <c r="B124" s="107"/>
      <c r="C124" s="11" t="s">
        <v>15</v>
      </c>
      <c r="D124" s="11" t="s">
        <v>12</v>
      </c>
      <c r="E124" s="12">
        <f t="shared" ref="E124:M124" si="54">SUM(E117:E122)</f>
        <v>0</v>
      </c>
      <c r="F124" s="12">
        <f t="shared" si="54"/>
        <v>0</v>
      </c>
      <c r="G124" s="12">
        <f t="shared" si="54"/>
        <v>0</v>
      </c>
      <c r="H124" s="12">
        <f t="shared" si="54"/>
        <v>6</v>
      </c>
      <c r="I124" s="12">
        <f t="shared" si="54"/>
        <v>15</v>
      </c>
      <c r="J124" s="12">
        <f t="shared" si="54"/>
        <v>22</v>
      </c>
      <c r="K124" s="12">
        <f t="shared" si="54"/>
        <v>21</v>
      </c>
      <c r="L124" s="12">
        <f t="shared" si="54"/>
        <v>27</v>
      </c>
      <c r="M124" s="12">
        <f t="shared" si="54"/>
        <v>20</v>
      </c>
      <c r="N124" s="12">
        <f t="shared" ref="N124:S124" si="55">SUM(N117:N122)</f>
        <v>24</v>
      </c>
      <c r="O124" s="12">
        <f t="shared" si="55"/>
        <v>21</v>
      </c>
      <c r="P124" s="12">
        <f t="shared" si="55"/>
        <v>13</v>
      </c>
      <c r="Q124" s="12">
        <f t="shared" si="55"/>
        <v>31</v>
      </c>
      <c r="R124" s="51">
        <f t="shared" si="55"/>
        <v>33</v>
      </c>
      <c r="S124" s="12">
        <f t="shared" si="55"/>
        <v>30</v>
      </c>
      <c r="T124" s="12">
        <f>SUM(T117:T122)</f>
        <v>30</v>
      </c>
      <c r="U124" s="12">
        <f>SUM(U117:U122)</f>
        <v>0</v>
      </c>
      <c r="V124" s="12">
        <f>SUM(V117:V122)</f>
        <v>26</v>
      </c>
      <c r="W124" s="46">
        <f>SUM(W117:W122)</f>
        <v>37</v>
      </c>
      <c r="X124" s="46"/>
      <c r="Y124" s="12">
        <f>SUM(Y117:Y122)</f>
        <v>27</v>
      </c>
      <c r="Z124" s="12">
        <f>SUM(Z117:Z122)</f>
        <v>20</v>
      </c>
      <c r="AA124" s="11" t="s">
        <v>15</v>
      </c>
      <c r="AB124" s="11" t="s">
        <v>12</v>
      </c>
      <c r="AC124" s="11" t="s">
        <v>15</v>
      </c>
      <c r="AD124" s="11" t="s">
        <v>12</v>
      </c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0">
        <v>0</v>
      </c>
      <c r="AX124" s="10">
        <v>0</v>
      </c>
      <c r="AY124" s="12">
        <v>0</v>
      </c>
      <c r="AZ124" s="12">
        <v>0</v>
      </c>
      <c r="BA124" s="12">
        <v>0</v>
      </c>
      <c r="BB124" s="12">
        <v>2</v>
      </c>
      <c r="BC124" s="12">
        <v>1</v>
      </c>
      <c r="BD124" s="12">
        <v>1</v>
      </c>
      <c r="BE124" s="12">
        <v>1</v>
      </c>
      <c r="BF124" s="12">
        <v>1</v>
      </c>
      <c r="BG124" s="12">
        <v>2</v>
      </c>
      <c r="BH124" s="12">
        <v>0</v>
      </c>
      <c r="BI124" s="12">
        <v>1</v>
      </c>
      <c r="BJ124" s="12">
        <v>1</v>
      </c>
      <c r="BK124" s="12">
        <v>1</v>
      </c>
      <c r="BL124" s="12">
        <v>0</v>
      </c>
      <c r="BM124" s="10" t="s">
        <v>64</v>
      </c>
      <c r="BN124" s="12">
        <v>1</v>
      </c>
      <c r="BO124" s="12">
        <v>2</v>
      </c>
      <c r="BQ124" s="12">
        <v>0</v>
      </c>
      <c r="BR124" s="12">
        <v>1</v>
      </c>
    </row>
    <row r="125" spans="1:70" ht="14" thickBot="1" x14ac:dyDescent="0.2">
      <c r="A125" s="11" t="s">
        <v>893</v>
      </c>
      <c r="B125" s="107"/>
      <c r="C125" s="4"/>
      <c r="D125" s="4"/>
      <c r="E125" s="4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47"/>
      <c r="Y125" s="5"/>
      <c r="Z125" s="5"/>
      <c r="AA125" s="4"/>
      <c r="AB125" s="4"/>
      <c r="AC125" s="4"/>
      <c r="AD125" s="4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4"/>
      <c r="AX125" s="4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10" t="s">
        <v>64</v>
      </c>
      <c r="BN125" s="5"/>
      <c r="BO125" s="5"/>
      <c r="BQ125" s="5"/>
      <c r="BR125" s="5"/>
    </row>
    <row r="126" spans="1:70" x14ac:dyDescent="0.15">
      <c r="A126" s="11" t="s">
        <v>1029</v>
      </c>
      <c r="B126" s="109"/>
      <c r="C126" s="2"/>
      <c r="D126" s="2"/>
      <c r="E126" s="2"/>
      <c r="F126" s="2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48"/>
      <c r="Y126" s="3"/>
      <c r="Z126" s="3"/>
      <c r="AA126" s="2"/>
      <c r="AB126" s="2"/>
      <c r="AC126" s="2"/>
      <c r="AD126" s="2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2"/>
      <c r="AX126" s="2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Q126" s="1"/>
      <c r="BR126" s="1"/>
    </row>
    <row r="127" spans="1:70" x14ac:dyDescent="0.15">
      <c r="A127" s="93" t="s">
        <v>1089</v>
      </c>
      <c r="B127" s="109"/>
      <c r="C127" s="13" t="s">
        <v>15</v>
      </c>
      <c r="D127" s="13" t="s">
        <v>16</v>
      </c>
      <c r="E127" s="14">
        <f t="shared" ref="E127:M127" si="56">E116+E124</f>
        <v>0</v>
      </c>
      <c r="F127" s="14">
        <f t="shared" si="56"/>
        <v>0</v>
      </c>
      <c r="G127" s="14">
        <f t="shared" si="56"/>
        <v>14</v>
      </c>
      <c r="H127" s="14">
        <f t="shared" si="56"/>
        <v>22</v>
      </c>
      <c r="I127" s="14">
        <f t="shared" si="56"/>
        <v>34</v>
      </c>
      <c r="J127" s="14">
        <f t="shared" si="56"/>
        <v>51</v>
      </c>
      <c r="K127" s="14">
        <f t="shared" si="56"/>
        <v>54</v>
      </c>
      <c r="L127" s="14">
        <f t="shared" si="56"/>
        <v>60</v>
      </c>
      <c r="M127" s="14">
        <f t="shared" si="56"/>
        <v>51</v>
      </c>
      <c r="N127" s="14">
        <f t="shared" ref="N127:U127" si="57">N116+N124</f>
        <v>72</v>
      </c>
      <c r="O127" s="50">
        <f t="shared" si="57"/>
        <v>73</v>
      </c>
      <c r="P127" s="50">
        <f t="shared" si="57"/>
        <v>51</v>
      </c>
      <c r="Q127" s="12">
        <f t="shared" si="57"/>
        <v>79</v>
      </c>
      <c r="R127" s="12">
        <f t="shared" si="57"/>
        <v>80</v>
      </c>
      <c r="S127" s="12">
        <f t="shared" si="57"/>
        <v>91</v>
      </c>
      <c r="T127" s="12">
        <f>T116+T124</f>
        <v>91</v>
      </c>
      <c r="U127" s="12">
        <f t="shared" si="57"/>
        <v>1</v>
      </c>
      <c r="V127" s="12">
        <f t="shared" ref="V127:Y127" si="58">V116+V124</f>
        <v>83</v>
      </c>
      <c r="W127" s="46">
        <f t="shared" si="58"/>
        <v>99</v>
      </c>
      <c r="X127" s="46"/>
      <c r="Y127" s="12">
        <f t="shared" si="58"/>
        <v>81</v>
      </c>
      <c r="Z127" s="12">
        <f t="shared" ref="Z127" si="59">Z116+Z124</f>
        <v>73</v>
      </c>
      <c r="AA127" s="11" t="s">
        <v>15</v>
      </c>
      <c r="AB127" s="11" t="s">
        <v>16</v>
      </c>
      <c r="AC127" s="13" t="s">
        <v>15</v>
      </c>
      <c r="AD127" s="13" t="s">
        <v>16</v>
      </c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 t="s">
        <v>64</v>
      </c>
      <c r="AX127" s="14" t="s">
        <v>64</v>
      </c>
      <c r="AY127" s="14">
        <f t="shared" ref="AY127:BE127" si="60">AY116+AY124</f>
        <v>0</v>
      </c>
      <c r="AZ127" s="14">
        <f t="shared" si="60"/>
        <v>1</v>
      </c>
      <c r="BA127" s="14">
        <f t="shared" si="60"/>
        <v>2</v>
      </c>
      <c r="BB127" s="14">
        <f t="shared" si="60"/>
        <v>5</v>
      </c>
      <c r="BC127" s="14">
        <f t="shared" si="60"/>
        <v>4</v>
      </c>
      <c r="BD127" s="14">
        <f t="shared" si="60"/>
        <v>4</v>
      </c>
      <c r="BE127" s="14">
        <f t="shared" si="60"/>
        <v>4</v>
      </c>
      <c r="BF127" s="14">
        <f t="shared" ref="BF127:BQ127" si="61">BF116+BF124</f>
        <v>5</v>
      </c>
      <c r="BG127" s="14">
        <f t="shared" si="61"/>
        <v>4</v>
      </c>
      <c r="BH127" s="14">
        <f t="shared" si="61"/>
        <v>3</v>
      </c>
      <c r="BI127" s="14">
        <f t="shared" si="61"/>
        <v>4</v>
      </c>
      <c r="BJ127" s="14">
        <f t="shared" si="61"/>
        <v>4</v>
      </c>
      <c r="BK127" s="14">
        <f t="shared" si="61"/>
        <v>5</v>
      </c>
      <c r="BL127" s="14">
        <f t="shared" si="61"/>
        <v>4</v>
      </c>
      <c r="BM127" s="14" t="s">
        <v>64</v>
      </c>
      <c r="BN127" s="14">
        <f t="shared" si="61"/>
        <v>4</v>
      </c>
      <c r="BO127" s="14">
        <f t="shared" si="61"/>
        <v>4</v>
      </c>
      <c r="BQ127" s="14">
        <f t="shared" si="61"/>
        <v>3</v>
      </c>
      <c r="BR127" s="190">
        <f t="shared" ref="BR127" si="62">BR116+BR124</f>
        <v>5</v>
      </c>
    </row>
    <row r="128" spans="1:70" ht="14" thickBot="1" x14ac:dyDescent="0.2">
      <c r="A128" s="11" t="s">
        <v>1088</v>
      </c>
      <c r="B128" s="110"/>
      <c r="C128" s="4"/>
      <c r="D128" s="4"/>
      <c r="E128" s="4"/>
      <c r="F128" s="4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47"/>
      <c r="Y128" s="5"/>
      <c r="Z128" s="5"/>
      <c r="AA128" s="4"/>
      <c r="AB128" s="4"/>
      <c r="AC128" s="4"/>
      <c r="AD128" s="4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4"/>
      <c r="AX128" s="4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Q128" s="1"/>
      <c r="BR128" s="1"/>
    </row>
    <row r="129" spans="1:89" x14ac:dyDescent="0.15">
      <c r="A129" s="6" t="s">
        <v>27</v>
      </c>
      <c r="B129" s="6"/>
      <c r="C129" s="2" t="s">
        <v>6</v>
      </c>
      <c r="D129" s="2" t="s">
        <v>11</v>
      </c>
      <c r="E129" s="10">
        <v>0</v>
      </c>
      <c r="F129" s="10">
        <v>0</v>
      </c>
      <c r="G129" s="3">
        <v>5</v>
      </c>
      <c r="H129" s="3">
        <v>9</v>
      </c>
      <c r="I129" s="3">
        <v>9</v>
      </c>
      <c r="J129" s="3">
        <v>11</v>
      </c>
      <c r="K129" s="3">
        <v>8</v>
      </c>
      <c r="L129" s="3">
        <v>12</v>
      </c>
      <c r="M129" s="48">
        <v>13</v>
      </c>
      <c r="N129" s="3">
        <v>13</v>
      </c>
      <c r="O129" s="3">
        <v>9</v>
      </c>
      <c r="P129" s="3">
        <v>11</v>
      </c>
      <c r="Q129" s="3">
        <v>6</v>
      </c>
      <c r="R129" s="3">
        <v>9</v>
      </c>
      <c r="S129" s="3">
        <v>11</v>
      </c>
      <c r="T129" s="3">
        <v>9</v>
      </c>
      <c r="U129" s="48">
        <v>16</v>
      </c>
      <c r="V129" s="3">
        <v>8</v>
      </c>
      <c r="W129" s="1">
        <v>9</v>
      </c>
      <c r="Y129" s="1">
        <v>14</v>
      </c>
      <c r="AA129" s="2" t="s">
        <v>6</v>
      </c>
      <c r="AB129" s="2" t="s">
        <v>11</v>
      </c>
      <c r="AC129" s="2" t="s">
        <v>6</v>
      </c>
      <c r="AD129" s="2" t="s">
        <v>11</v>
      </c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2"/>
      <c r="AX129" s="2"/>
      <c r="AY129" s="20">
        <v>2</v>
      </c>
      <c r="AZ129" s="20">
        <v>1</v>
      </c>
      <c r="BA129" s="20">
        <v>3</v>
      </c>
      <c r="BB129" s="20">
        <v>1</v>
      </c>
      <c r="BC129" s="3">
        <v>4</v>
      </c>
      <c r="BD129" s="20">
        <v>2</v>
      </c>
      <c r="BE129" s="20">
        <v>1</v>
      </c>
      <c r="BF129" s="20">
        <v>2</v>
      </c>
      <c r="BG129" s="3">
        <v>7</v>
      </c>
      <c r="BH129" s="20">
        <v>1</v>
      </c>
      <c r="BI129" s="3">
        <v>18</v>
      </c>
      <c r="BJ129" s="3">
        <v>5</v>
      </c>
      <c r="BK129" s="64">
        <v>2</v>
      </c>
      <c r="BL129" s="3">
        <v>4</v>
      </c>
      <c r="BM129" s="3">
        <v>12</v>
      </c>
      <c r="BN129" s="3">
        <v>5</v>
      </c>
      <c r="BO129" s="3">
        <v>5</v>
      </c>
      <c r="BP129" s="159" t="s">
        <v>6</v>
      </c>
      <c r="BQ129" s="86">
        <v>9</v>
      </c>
      <c r="BR129" s="2" t="s">
        <v>11</v>
      </c>
      <c r="BS129" s="7" t="s">
        <v>64</v>
      </c>
      <c r="BT129" s="7">
        <v>264</v>
      </c>
      <c r="BU129" s="7">
        <v>270</v>
      </c>
      <c r="BV129" s="7">
        <v>330</v>
      </c>
      <c r="BW129" s="7">
        <v>357</v>
      </c>
      <c r="BX129" s="7">
        <v>258</v>
      </c>
      <c r="BY129" s="7">
        <v>353</v>
      </c>
      <c r="BZ129" s="7">
        <v>356</v>
      </c>
      <c r="CA129" s="7">
        <v>374</v>
      </c>
      <c r="CB129" s="7">
        <v>327</v>
      </c>
      <c r="CC129" s="7">
        <v>373</v>
      </c>
      <c r="CD129" s="7">
        <v>385</v>
      </c>
      <c r="CE129" s="7">
        <v>395</v>
      </c>
      <c r="CF129" s="7">
        <v>420</v>
      </c>
      <c r="CG129" s="7">
        <v>458</v>
      </c>
      <c r="CH129" s="58">
        <v>570</v>
      </c>
      <c r="CI129" s="7">
        <v>408</v>
      </c>
      <c r="CJ129" s="7">
        <v>384</v>
      </c>
      <c r="CK129" s="180">
        <v>397</v>
      </c>
    </row>
    <row r="130" spans="1:89" x14ac:dyDescent="0.15">
      <c r="A130" s="11" t="s">
        <v>819</v>
      </c>
      <c r="B130" s="11"/>
      <c r="C130" s="9" t="s">
        <v>7</v>
      </c>
      <c r="D130" s="9" t="s">
        <v>11</v>
      </c>
      <c r="E130" s="10">
        <v>0</v>
      </c>
      <c r="F130" s="10">
        <v>0</v>
      </c>
      <c r="G130" s="10">
        <v>0</v>
      </c>
      <c r="H130" s="10">
        <v>4</v>
      </c>
      <c r="I130" s="10">
        <v>10</v>
      </c>
      <c r="J130" s="10">
        <v>10</v>
      </c>
      <c r="K130" s="10">
        <v>10</v>
      </c>
      <c r="L130" s="10">
        <v>12</v>
      </c>
      <c r="M130" s="10">
        <v>11</v>
      </c>
      <c r="N130" s="10">
        <v>15</v>
      </c>
      <c r="O130" s="45">
        <v>18</v>
      </c>
      <c r="P130" s="10">
        <v>10</v>
      </c>
      <c r="Q130" s="10">
        <v>13</v>
      </c>
      <c r="R130" s="10">
        <v>13</v>
      </c>
      <c r="S130" s="10">
        <v>12</v>
      </c>
      <c r="T130" s="10">
        <v>9</v>
      </c>
      <c r="U130" s="10">
        <v>12</v>
      </c>
      <c r="V130" s="10">
        <v>10</v>
      </c>
      <c r="W130" s="1">
        <v>12</v>
      </c>
      <c r="Y130" s="1">
        <v>13</v>
      </c>
      <c r="AA130" s="9" t="s">
        <v>7</v>
      </c>
      <c r="AB130" s="9" t="s">
        <v>11</v>
      </c>
      <c r="AC130" s="9" t="s">
        <v>7</v>
      </c>
      <c r="AD130" s="9" t="s">
        <v>11</v>
      </c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9"/>
      <c r="AX130" s="9"/>
      <c r="AY130" s="10" t="s">
        <v>64</v>
      </c>
      <c r="AZ130" s="10" t="s">
        <v>64</v>
      </c>
      <c r="BA130" s="21">
        <v>1</v>
      </c>
      <c r="BB130" s="21">
        <v>1</v>
      </c>
      <c r="BC130" s="21">
        <v>3</v>
      </c>
      <c r="BD130" s="21">
        <v>1</v>
      </c>
      <c r="BE130" s="21">
        <v>2</v>
      </c>
      <c r="BF130" s="21">
        <v>1</v>
      </c>
      <c r="BG130" s="21">
        <v>3</v>
      </c>
      <c r="BH130" s="21">
        <v>2</v>
      </c>
      <c r="BI130" s="53">
        <v>2</v>
      </c>
      <c r="BJ130" s="53">
        <v>1</v>
      </c>
      <c r="BK130" s="10">
        <v>6</v>
      </c>
      <c r="BL130" s="53">
        <v>3</v>
      </c>
      <c r="BM130" s="10">
        <v>5</v>
      </c>
      <c r="BN130" s="53">
        <v>2</v>
      </c>
      <c r="BO130" s="53">
        <v>2</v>
      </c>
      <c r="BP130" s="162" t="s">
        <v>7</v>
      </c>
      <c r="BQ130" s="156">
        <v>2</v>
      </c>
      <c r="BR130" s="9" t="s">
        <v>11</v>
      </c>
      <c r="BS130" s="12" t="s">
        <v>64</v>
      </c>
      <c r="BT130" s="12">
        <v>284</v>
      </c>
      <c r="BU130" s="12">
        <v>302</v>
      </c>
      <c r="BV130" s="12">
        <v>312</v>
      </c>
      <c r="BW130" s="12">
        <v>326</v>
      </c>
      <c r="BX130" s="12">
        <v>266</v>
      </c>
      <c r="BY130" s="12">
        <v>347</v>
      </c>
      <c r="BZ130" s="12">
        <v>398</v>
      </c>
      <c r="CA130" s="12">
        <v>387</v>
      </c>
      <c r="CB130" s="12">
        <v>326</v>
      </c>
      <c r="CC130" s="12">
        <v>366</v>
      </c>
      <c r="CD130" s="12">
        <v>346</v>
      </c>
      <c r="CE130" s="12">
        <v>371</v>
      </c>
      <c r="CF130" s="12">
        <v>367</v>
      </c>
      <c r="CG130" s="12">
        <v>379</v>
      </c>
      <c r="CH130" s="56">
        <v>504</v>
      </c>
      <c r="CI130" s="12">
        <v>379</v>
      </c>
      <c r="CJ130" s="12">
        <v>364</v>
      </c>
      <c r="CK130" s="155">
        <v>412</v>
      </c>
    </row>
    <row r="131" spans="1:89" x14ac:dyDescent="0.15">
      <c r="A131" s="11" t="s">
        <v>385</v>
      </c>
      <c r="B131" s="11"/>
      <c r="C131" s="9" t="s">
        <v>8</v>
      </c>
      <c r="D131" s="9" t="s">
        <v>11</v>
      </c>
      <c r="E131" s="10">
        <v>0</v>
      </c>
      <c r="F131" s="10">
        <v>0</v>
      </c>
      <c r="G131" s="10">
        <v>0</v>
      </c>
      <c r="H131" s="10">
        <v>1</v>
      </c>
      <c r="I131" s="10">
        <v>8</v>
      </c>
      <c r="J131" s="10">
        <v>6</v>
      </c>
      <c r="K131" s="10">
        <v>9</v>
      </c>
      <c r="L131" s="10">
        <v>9</v>
      </c>
      <c r="M131" s="10">
        <v>15</v>
      </c>
      <c r="N131" s="10">
        <v>15</v>
      </c>
      <c r="O131" s="45">
        <v>19</v>
      </c>
      <c r="P131" s="10">
        <v>18</v>
      </c>
      <c r="Q131" s="10">
        <v>16</v>
      </c>
      <c r="R131" s="10">
        <v>11</v>
      </c>
      <c r="S131" s="10">
        <v>14</v>
      </c>
      <c r="T131" s="10">
        <v>18</v>
      </c>
      <c r="U131" s="10">
        <v>13</v>
      </c>
      <c r="V131" s="10">
        <v>11</v>
      </c>
      <c r="W131" s="1">
        <v>11</v>
      </c>
      <c r="Y131" s="1">
        <v>15</v>
      </c>
      <c r="AA131" s="9" t="s">
        <v>8</v>
      </c>
      <c r="AB131" s="9" t="s">
        <v>11</v>
      </c>
      <c r="AC131" s="9" t="s">
        <v>8</v>
      </c>
      <c r="AD131" s="9" t="s">
        <v>11</v>
      </c>
      <c r="AE131" s="21">
        <v>2</v>
      </c>
      <c r="AF131" s="21">
        <v>1</v>
      </c>
      <c r="AG131" s="10"/>
      <c r="AH131" s="10"/>
      <c r="AI131" s="10"/>
      <c r="AJ131" s="10"/>
      <c r="AK131" s="10">
        <v>8</v>
      </c>
      <c r="AL131" s="10">
        <v>7</v>
      </c>
      <c r="AM131" s="10">
        <v>16</v>
      </c>
      <c r="AN131" s="10"/>
      <c r="AO131" s="10">
        <v>9</v>
      </c>
      <c r="AP131" s="10">
        <v>6</v>
      </c>
      <c r="AQ131" s="10"/>
      <c r="AR131" s="10"/>
      <c r="AS131" s="10"/>
      <c r="AT131" s="10"/>
      <c r="AU131" s="10"/>
      <c r="AV131" s="10"/>
      <c r="AW131" s="9"/>
      <c r="AX131" s="9"/>
      <c r="AY131" s="10" t="s">
        <v>64</v>
      </c>
      <c r="AZ131" s="10" t="s">
        <v>64</v>
      </c>
      <c r="BA131" s="10">
        <v>19</v>
      </c>
      <c r="BB131" s="10">
        <v>5</v>
      </c>
      <c r="BC131" s="21">
        <v>2</v>
      </c>
      <c r="BD131" s="21">
        <v>3</v>
      </c>
      <c r="BE131" s="21">
        <v>1</v>
      </c>
      <c r="BF131" s="21">
        <v>1</v>
      </c>
      <c r="BG131" s="21">
        <v>2</v>
      </c>
      <c r="BH131" s="21">
        <v>1</v>
      </c>
      <c r="BI131" s="53">
        <v>3</v>
      </c>
      <c r="BJ131" s="53">
        <v>1</v>
      </c>
      <c r="BK131" s="53">
        <v>1</v>
      </c>
      <c r="BL131" s="53">
        <v>1</v>
      </c>
      <c r="BM131" s="10">
        <v>8</v>
      </c>
      <c r="BN131" s="53">
        <v>3</v>
      </c>
      <c r="BO131" s="53">
        <v>2</v>
      </c>
      <c r="BP131" s="162" t="s">
        <v>8</v>
      </c>
      <c r="BQ131" s="156">
        <v>3</v>
      </c>
      <c r="BR131" s="9" t="s">
        <v>11</v>
      </c>
      <c r="BS131" s="12">
        <v>204</v>
      </c>
      <c r="BT131" s="12">
        <v>221</v>
      </c>
      <c r="BU131" s="12">
        <v>227</v>
      </c>
      <c r="BV131" s="12">
        <v>244</v>
      </c>
      <c r="BW131" s="12">
        <v>282</v>
      </c>
      <c r="BX131" s="12">
        <v>188</v>
      </c>
      <c r="BY131" s="12">
        <v>291</v>
      </c>
      <c r="BZ131" s="12">
        <v>285</v>
      </c>
      <c r="CA131" s="12">
        <v>308</v>
      </c>
      <c r="CB131" s="12">
        <v>262</v>
      </c>
      <c r="CC131" s="12">
        <v>336</v>
      </c>
      <c r="CD131" s="12">
        <v>272</v>
      </c>
      <c r="CE131" s="12">
        <v>280</v>
      </c>
      <c r="CF131" s="12">
        <v>243</v>
      </c>
      <c r="CG131" s="12">
        <v>302</v>
      </c>
      <c r="CH131" s="56">
        <v>356</v>
      </c>
      <c r="CI131" s="12">
        <v>272</v>
      </c>
      <c r="CJ131" s="12">
        <v>286</v>
      </c>
      <c r="CK131" s="155">
        <v>304</v>
      </c>
    </row>
    <row r="132" spans="1:89" x14ac:dyDescent="0.15">
      <c r="A132" s="11" t="s">
        <v>29</v>
      </c>
      <c r="B132" s="11"/>
      <c r="C132" s="9" t="s">
        <v>9</v>
      </c>
      <c r="D132" s="9" t="s">
        <v>11</v>
      </c>
      <c r="E132" s="10">
        <v>0</v>
      </c>
      <c r="F132" s="10">
        <v>0</v>
      </c>
      <c r="G132" s="10">
        <v>0</v>
      </c>
      <c r="H132" s="10">
        <v>1</v>
      </c>
      <c r="I132" s="10">
        <v>1</v>
      </c>
      <c r="J132" s="10">
        <v>0</v>
      </c>
      <c r="K132" s="10">
        <v>4</v>
      </c>
      <c r="L132" s="10">
        <v>5</v>
      </c>
      <c r="M132" s="10">
        <v>4</v>
      </c>
      <c r="N132" s="10">
        <v>9</v>
      </c>
      <c r="O132" s="10">
        <v>9</v>
      </c>
      <c r="P132" s="10">
        <v>15</v>
      </c>
      <c r="Q132" s="10">
        <v>14</v>
      </c>
      <c r="R132" s="10">
        <v>16</v>
      </c>
      <c r="S132" s="10">
        <v>16</v>
      </c>
      <c r="T132" s="10">
        <v>11</v>
      </c>
      <c r="U132" s="10">
        <v>16</v>
      </c>
      <c r="V132" s="45">
        <v>17</v>
      </c>
      <c r="W132" s="1">
        <v>15</v>
      </c>
      <c r="Y132" s="1">
        <v>8</v>
      </c>
      <c r="AA132" s="9" t="s">
        <v>9</v>
      </c>
      <c r="AB132" s="9" t="s">
        <v>11</v>
      </c>
      <c r="AC132" s="9" t="s">
        <v>9</v>
      </c>
      <c r="AD132" s="9" t="s">
        <v>11</v>
      </c>
      <c r="AE132" s="10"/>
      <c r="AF132" s="10"/>
      <c r="AG132" s="10">
        <v>5</v>
      </c>
      <c r="AH132" s="21">
        <v>1</v>
      </c>
      <c r="AI132" s="10">
        <v>4</v>
      </c>
      <c r="AJ132" s="10"/>
      <c r="AK132" s="10"/>
      <c r="AL132" s="10"/>
      <c r="AM132" s="21">
        <v>3</v>
      </c>
      <c r="AN132" s="10"/>
      <c r="AO132" s="10">
        <v>7</v>
      </c>
      <c r="AP132" s="10"/>
      <c r="AQ132" s="10"/>
      <c r="AR132" s="10"/>
      <c r="AS132" s="10"/>
      <c r="AT132" s="10"/>
      <c r="AU132" s="10"/>
      <c r="AV132" s="10"/>
      <c r="AW132" s="9"/>
      <c r="AX132" s="9"/>
      <c r="AY132" s="10" t="s">
        <v>64</v>
      </c>
      <c r="AZ132" s="10" t="s">
        <v>64</v>
      </c>
      <c r="BA132" s="10" t="s">
        <v>64</v>
      </c>
      <c r="BB132" s="10" t="s">
        <v>64</v>
      </c>
      <c r="BC132" s="10">
        <v>13</v>
      </c>
      <c r="BD132" s="10">
        <v>11</v>
      </c>
      <c r="BE132" s="10">
        <v>7</v>
      </c>
      <c r="BF132" s="10">
        <v>7</v>
      </c>
      <c r="BG132" s="21">
        <v>2</v>
      </c>
      <c r="BH132" s="21">
        <v>2</v>
      </c>
      <c r="BI132" s="53">
        <v>1</v>
      </c>
      <c r="BJ132" s="53">
        <v>1</v>
      </c>
      <c r="BK132" s="53">
        <v>2</v>
      </c>
      <c r="BL132" s="53">
        <v>2</v>
      </c>
      <c r="BM132" s="10">
        <v>4</v>
      </c>
      <c r="BN132" s="53">
        <v>1</v>
      </c>
      <c r="BO132" s="53">
        <v>2</v>
      </c>
      <c r="BP132" s="162" t="s">
        <v>9</v>
      </c>
      <c r="BQ132" s="156">
        <v>3</v>
      </c>
      <c r="BR132" s="9" t="s">
        <v>11</v>
      </c>
      <c r="BS132" s="12">
        <v>139</v>
      </c>
      <c r="BT132" s="12">
        <v>131</v>
      </c>
      <c r="BU132" s="12">
        <v>149</v>
      </c>
      <c r="BV132" s="12">
        <v>136</v>
      </c>
      <c r="BW132" s="12">
        <v>177</v>
      </c>
      <c r="BX132" s="12">
        <v>139</v>
      </c>
      <c r="BY132" s="12">
        <v>197</v>
      </c>
      <c r="BZ132" s="12">
        <v>173</v>
      </c>
      <c r="CA132" s="12">
        <v>204</v>
      </c>
      <c r="CB132" s="12">
        <v>178</v>
      </c>
      <c r="CC132" s="12">
        <v>196</v>
      </c>
      <c r="CD132" s="12">
        <v>187</v>
      </c>
      <c r="CE132" s="12">
        <v>190</v>
      </c>
      <c r="CF132" s="12">
        <v>152</v>
      </c>
      <c r="CG132" s="12">
        <v>211</v>
      </c>
      <c r="CH132" s="56">
        <v>220</v>
      </c>
      <c r="CI132" s="12">
        <v>211</v>
      </c>
      <c r="CJ132" s="12">
        <v>195</v>
      </c>
      <c r="CK132" s="155">
        <v>211</v>
      </c>
    </row>
    <row r="133" spans="1:89" ht="14" thickBot="1" x14ac:dyDescent="0.2">
      <c r="A133" s="11" t="s">
        <v>37</v>
      </c>
      <c r="B133" s="11"/>
      <c r="C133" s="4" t="s">
        <v>10</v>
      </c>
      <c r="D133" s="4" t="s">
        <v>11</v>
      </c>
      <c r="E133" s="5">
        <v>0</v>
      </c>
      <c r="F133" s="5">
        <v>0</v>
      </c>
      <c r="G133" s="5">
        <v>0</v>
      </c>
      <c r="H133" s="5">
        <v>2</v>
      </c>
      <c r="I133" s="5">
        <v>1</v>
      </c>
      <c r="J133" s="5">
        <v>2</v>
      </c>
      <c r="K133" s="5">
        <v>7</v>
      </c>
      <c r="L133" s="5">
        <v>6</v>
      </c>
      <c r="M133" s="5">
        <v>7</v>
      </c>
      <c r="N133" s="5">
        <v>12</v>
      </c>
      <c r="O133" s="5">
        <v>12</v>
      </c>
      <c r="P133" s="5">
        <v>17</v>
      </c>
      <c r="Q133" s="5">
        <v>18</v>
      </c>
      <c r="R133" s="5">
        <v>20</v>
      </c>
      <c r="S133" s="5">
        <v>30</v>
      </c>
      <c r="T133" s="5">
        <v>34</v>
      </c>
      <c r="U133" s="47">
        <v>44</v>
      </c>
      <c r="V133" s="5">
        <v>38</v>
      </c>
      <c r="W133" s="1">
        <v>37</v>
      </c>
      <c r="Y133" s="1">
        <v>35</v>
      </c>
      <c r="AA133" s="4" t="s">
        <v>10</v>
      </c>
      <c r="AB133" s="4" t="s">
        <v>11</v>
      </c>
      <c r="AC133" s="4" t="s">
        <v>10</v>
      </c>
      <c r="AD133" s="4" t="s">
        <v>11</v>
      </c>
      <c r="AE133" s="5"/>
      <c r="AF133" s="5"/>
      <c r="AG133" s="5"/>
      <c r="AH133" s="5"/>
      <c r="AI133" s="5">
        <v>27</v>
      </c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4"/>
      <c r="AX133" s="4"/>
      <c r="AY133" s="5" t="s">
        <v>64</v>
      </c>
      <c r="AZ133" s="5" t="s">
        <v>64</v>
      </c>
      <c r="BA133" s="5" t="s">
        <v>64</v>
      </c>
      <c r="BB133" s="5" t="s">
        <v>64</v>
      </c>
      <c r="BC133" s="5">
        <v>43</v>
      </c>
      <c r="BD133" s="5">
        <v>33</v>
      </c>
      <c r="BE133" s="5">
        <v>86</v>
      </c>
      <c r="BF133" s="5">
        <v>17</v>
      </c>
      <c r="BG133" s="5">
        <v>27</v>
      </c>
      <c r="BH133" s="5">
        <v>16</v>
      </c>
      <c r="BI133" s="5">
        <v>25</v>
      </c>
      <c r="BJ133" s="5">
        <v>11</v>
      </c>
      <c r="BK133" s="5">
        <v>11</v>
      </c>
      <c r="BL133" s="54">
        <v>1</v>
      </c>
      <c r="BM133" s="54">
        <v>1</v>
      </c>
      <c r="BN133" s="54">
        <v>2</v>
      </c>
      <c r="BO133" s="54">
        <v>1</v>
      </c>
      <c r="BP133" s="163" t="s">
        <v>10</v>
      </c>
      <c r="BQ133" s="87">
        <v>5</v>
      </c>
      <c r="BR133" s="4" t="s">
        <v>11</v>
      </c>
      <c r="BS133" s="8">
        <v>1220</v>
      </c>
      <c r="BT133" s="8">
        <v>1258</v>
      </c>
      <c r="BU133" s="8">
        <v>1399</v>
      </c>
      <c r="BV133" s="8">
        <v>1316</v>
      </c>
      <c r="BW133" s="8">
        <v>1288</v>
      </c>
      <c r="BX133" s="8">
        <v>916</v>
      </c>
      <c r="BY133" s="8">
        <v>1244</v>
      </c>
      <c r="BZ133" s="8">
        <v>1455</v>
      </c>
      <c r="CA133" s="8">
        <v>1428</v>
      </c>
      <c r="CB133" s="8">
        <v>1302</v>
      </c>
      <c r="CC133" s="8">
        <v>1688</v>
      </c>
      <c r="CD133" s="8">
        <v>1657</v>
      </c>
      <c r="CE133" s="8">
        <v>2005</v>
      </c>
      <c r="CF133" s="8">
        <v>1730</v>
      </c>
      <c r="CG133" s="8">
        <v>1762</v>
      </c>
      <c r="CH133" s="55">
        <v>2328</v>
      </c>
      <c r="CI133" s="8">
        <v>2006</v>
      </c>
      <c r="CJ133" s="8">
        <v>1710</v>
      </c>
      <c r="CK133" s="120">
        <v>2087</v>
      </c>
    </row>
    <row r="134" spans="1:89" x14ac:dyDescent="0.15">
      <c r="A134" s="11" t="s">
        <v>73</v>
      </c>
      <c r="B134" s="11"/>
      <c r="C134" s="2"/>
      <c r="D134" s="2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48"/>
      <c r="Y134" s="3"/>
      <c r="Z134" s="3"/>
      <c r="AA134" s="2"/>
      <c r="AB134" s="2"/>
      <c r="AC134" s="2"/>
      <c r="AD134" s="2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2"/>
      <c r="AX134" s="2"/>
      <c r="AY134" s="3"/>
      <c r="AZ134" s="3"/>
      <c r="BA134" s="19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159"/>
      <c r="BQ134" s="86"/>
      <c r="BR134" s="2"/>
      <c r="BS134" s="9"/>
      <c r="BT134" s="9"/>
      <c r="BU134" s="9"/>
      <c r="BV134" s="9"/>
      <c r="BW134" s="9"/>
      <c r="BX134" s="9"/>
      <c r="BY134" s="9"/>
      <c r="BZ134" s="9"/>
      <c r="CA134" s="12"/>
      <c r="CB134" s="12"/>
      <c r="CC134" s="12"/>
      <c r="CD134" s="12"/>
      <c r="CE134" s="12"/>
      <c r="CF134" s="9"/>
      <c r="CG134" s="9"/>
      <c r="CH134" s="9"/>
      <c r="CI134" s="2"/>
      <c r="CJ134" s="2"/>
      <c r="CK134" s="180"/>
    </row>
    <row r="135" spans="1:89" x14ac:dyDescent="0.15">
      <c r="A135" s="11" t="s">
        <v>365</v>
      </c>
      <c r="B135" s="11"/>
      <c r="C135" s="11" t="s">
        <v>15</v>
      </c>
      <c r="D135" s="11" t="s">
        <v>11</v>
      </c>
      <c r="E135" s="12">
        <f t="shared" ref="E135:M135" si="63">SUM(E129:E133)</f>
        <v>0</v>
      </c>
      <c r="F135" s="12">
        <f t="shared" si="63"/>
        <v>0</v>
      </c>
      <c r="G135" s="12">
        <f t="shared" si="63"/>
        <v>5</v>
      </c>
      <c r="H135" s="12">
        <f t="shared" si="63"/>
        <v>17</v>
      </c>
      <c r="I135" s="12">
        <f t="shared" si="63"/>
        <v>29</v>
      </c>
      <c r="J135" s="12">
        <f t="shared" si="63"/>
        <v>29</v>
      </c>
      <c r="K135" s="12">
        <f t="shared" si="63"/>
        <v>38</v>
      </c>
      <c r="L135" s="12">
        <f t="shared" si="63"/>
        <v>44</v>
      </c>
      <c r="M135" s="12">
        <f t="shared" si="63"/>
        <v>50</v>
      </c>
      <c r="N135" s="12">
        <f t="shared" ref="N135:S135" si="64">SUM(N129:N133)</f>
        <v>64</v>
      </c>
      <c r="O135" s="12">
        <f t="shared" si="64"/>
        <v>67</v>
      </c>
      <c r="P135" s="12">
        <f t="shared" si="64"/>
        <v>71</v>
      </c>
      <c r="Q135" s="12">
        <f t="shared" si="64"/>
        <v>67</v>
      </c>
      <c r="R135" s="12">
        <f t="shared" si="64"/>
        <v>69</v>
      </c>
      <c r="S135" s="46">
        <f t="shared" si="64"/>
        <v>83</v>
      </c>
      <c r="T135" s="12">
        <f>SUM(T129:T133)</f>
        <v>81</v>
      </c>
      <c r="U135" s="12">
        <f>SUM(U129:U133)</f>
        <v>101</v>
      </c>
      <c r="V135" s="12">
        <f>SUM(V129:V133)</f>
        <v>84</v>
      </c>
      <c r="W135" s="12">
        <f>SUM(W129:W133)</f>
        <v>84</v>
      </c>
      <c r="X135" s="46"/>
      <c r="Y135" s="12">
        <f>SUM(Y129:Y133)</f>
        <v>85</v>
      </c>
      <c r="Z135" s="12"/>
      <c r="AA135" s="11" t="s">
        <v>15</v>
      </c>
      <c r="AB135" s="11" t="s">
        <v>11</v>
      </c>
      <c r="AC135" s="11" t="s">
        <v>15</v>
      </c>
      <c r="AD135" s="11" t="s">
        <v>11</v>
      </c>
      <c r="AE135" s="12">
        <v>1</v>
      </c>
      <c r="AF135" s="12">
        <v>1</v>
      </c>
      <c r="AG135" s="12"/>
      <c r="AH135" s="12">
        <v>1</v>
      </c>
      <c r="AI135" s="12"/>
      <c r="AJ135" s="12"/>
      <c r="AK135" s="12"/>
      <c r="AL135" s="12"/>
      <c r="AM135" s="12">
        <v>1</v>
      </c>
      <c r="AN135" s="12"/>
      <c r="AO135" s="12"/>
      <c r="AP135" s="12"/>
      <c r="AQ135" s="12"/>
      <c r="AR135" s="12"/>
      <c r="AS135" s="12"/>
      <c r="AT135" s="12"/>
      <c r="AU135" s="12"/>
      <c r="AV135" s="12"/>
      <c r="AW135" s="11"/>
      <c r="AX135" s="11"/>
      <c r="AY135" s="12">
        <v>1</v>
      </c>
      <c r="AZ135" s="12">
        <v>1</v>
      </c>
      <c r="BA135" s="12">
        <v>2</v>
      </c>
      <c r="BB135" s="12">
        <v>2</v>
      </c>
      <c r="BC135" s="12">
        <v>2</v>
      </c>
      <c r="BD135" s="12">
        <v>3</v>
      </c>
      <c r="BE135" s="12">
        <v>3</v>
      </c>
      <c r="BF135" s="12">
        <v>3</v>
      </c>
      <c r="BG135" s="12">
        <v>3</v>
      </c>
      <c r="BH135" s="12">
        <v>3</v>
      </c>
      <c r="BI135" s="12">
        <v>3</v>
      </c>
      <c r="BJ135" s="12">
        <v>3</v>
      </c>
      <c r="BK135" s="12">
        <v>3</v>
      </c>
      <c r="BL135" s="12">
        <v>4</v>
      </c>
      <c r="BM135" s="12">
        <v>1</v>
      </c>
      <c r="BN135" s="12">
        <v>4</v>
      </c>
      <c r="BO135" s="12">
        <v>4</v>
      </c>
      <c r="BP135" s="164" t="s">
        <v>15</v>
      </c>
      <c r="BQ135" s="155">
        <v>3</v>
      </c>
      <c r="BR135" s="11" t="s">
        <v>11</v>
      </c>
      <c r="BS135" s="12">
        <f t="shared" ref="BS135:CA135" si="65">SUM(BS129:BS133)</f>
        <v>1563</v>
      </c>
      <c r="BT135" s="12">
        <f t="shared" si="65"/>
        <v>2158</v>
      </c>
      <c r="BU135" s="12">
        <f t="shared" si="65"/>
        <v>2347</v>
      </c>
      <c r="BV135" s="12">
        <f t="shared" si="65"/>
        <v>2338</v>
      </c>
      <c r="BW135" s="12">
        <f t="shared" si="65"/>
        <v>2430</v>
      </c>
      <c r="BX135" s="12">
        <f t="shared" si="65"/>
        <v>1767</v>
      </c>
      <c r="BY135" s="12">
        <f t="shared" si="65"/>
        <v>2432</v>
      </c>
      <c r="BZ135" s="12">
        <f t="shared" si="65"/>
        <v>2667</v>
      </c>
      <c r="CA135" s="12">
        <f t="shared" si="65"/>
        <v>2701</v>
      </c>
      <c r="CB135" s="12">
        <f>SUM(CB129:CB133)</f>
        <v>2395</v>
      </c>
      <c r="CC135" s="12">
        <f>SUM(CC129:CC133)</f>
        <v>2959</v>
      </c>
      <c r="CD135" s="12">
        <f>SUM(CD129:CD133)</f>
        <v>2847</v>
      </c>
      <c r="CE135" s="12">
        <f>SUM(CE129:CE133)</f>
        <v>3241</v>
      </c>
      <c r="CF135" s="12">
        <f t="shared" ref="CF135" si="66">SUM(CF129:CF133)</f>
        <v>2912</v>
      </c>
      <c r="CG135" s="12">
        <f t="shared" ref="CG135" si="67">SUM(CG129:CG133)</f>
        <v>3112</v>
      </c>
      <c r="CH135" s="56">
        <f t="shared" ref="CH135:CI135" si="68">SUM(CH129:CH133)</f>
        <v>3978</v>
      </c>
      <c r="CI135" s="12">
        <f t="shared" si="68"/>
        <v>3276</v>
      </c>
      <c r="CJ135" s="12">
        <f t="shared" ref="CJ135:CK135" si="69">SUM(CJ129:CJ133)</f>
        <v>2939</v>
      </c>
      <c r="CK135" s="155">
        <f t="shared" si="69"/>
        <v>3411</v>
      </c>
    </row>
    <row r="136" spans="1:89" ht="14" thickBot="1" x14ac:dyDescent="0.2">
      <c r="A136" s="11" t="s">
        <v>383</v>
      </c>
      <c r="B136" s="11"/>
      <c r="C136" s="4"/>
      <c r="D136" s="4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47"/>
      <c r="Y136" s="5"/>
      <c r="Z136" s="5"/>
      <c r="AA136" s="4"/>
      <c r="AB136" s="4"/>
      <c r="AC136" s="4"/>
      <c r="AD136" s="4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4"/>
      <c r="AX136" s="4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163"/>
      <c r="BQ136" s="87"/>
      <c r="BR136" s="4"/>
      <c r="BS136" s="9"/>
      <c r="BT136" s="9"/>
      <c r="BU136" s="9"/>
      <c r="BV136" s="9"/>
      <c r="BW136" s="9"/>
      <c r="BX136" s="9"/>
      <c r="BY136" s="9"/>
      <c r="BZ136" s="9"/>
      <c r="CA136" s="12"/>
      <c r="CB136" s="12"/>
      <c r="CC136" s="12"/>
      <c r="CD136" s="12"/>
      <c r="CE136" s="12"/>
      <c r="CF136" s="9"/>
      <c r="CG136" s="9"/>
      <c r="CH136" s="9"/>
      <c r="CI136" s="4"/>
      <c r="CJ136" s="4"/>
      <c r="CK136" s="120"/>
    </row>
    <row r="137" spans="1:89" x14ac:dyDescent="0.15">
      <c r="A137" s="11" t="s">
        <v>486</v>
      </c>
      <c r="B137" s="11"/>
      <c r="C137" s="2" t="s">
        <v>6</v>
      </c>
      <c r="D137" s="2" t="s">
        <v>12</v>
      </c>
      <c r="E137" s="3">
        <v>0</v>
      </c>
      <c r="F137" s="3">
        <v>0</v>
      </c>
      <c r="G137" s="3">
        <v>0</v>
      </c>
      <c r="H137" s="3">
        <v>0</v>
      </c>
      <c r="I137" s="3">
        <v>8</v>
      </c>
      <c r="J137" s="3">
        <v>6</v>
      </c>
      <c r="K137" s="3">
        <v>5</v>
      </c>
      <c r="L137" s="3">
        <v>7</v>
      </c>
      <c r="M137" s="3">
        <v>7</v>
      </c>
      <c r="N137" s="3">
        <v>7</v>
      </c>
      <c r="O137" s="3">
        <v>6</v>
      </c>
      <c r="P137" s="3">
        <v>5</v>
      </c>
      <c r="Q137" s="48">
        <v>14</v>
      </c>
      <c r="R137" s="3">
        <v>7</v>
      </c>
      <c r="S137" s="3">
        <v>7</v>
      </c>
      <c r="T137" s="3">
        <v>6</v>
      </c>
      <c r="U137" s="1">
        <v>6</v>
      </c>
      <c r="V137" s="3">
        <v>9</v>
      </c>
      <c r="W137" s="1">
        <v>9</v>
      </c>
      <c r="Y137" s="1">
        <v>7</v>
      </c>
      <c r="AA137" s="9" t="s">
        <v>6</v>
      </c>
      <c r="AB137" s="9" t="s">
        <v>12</v>
      </c>
      <c r="AC137" s="9" t="s">
        <v>6</v>
      </c>
      <c r="AD137" s="9" t="s">
        <v>12</v>
      </c>
      <c r="AE137" s="10"/>
      <c r="AF137" s="10"/>
      <c r="AG137" s="21">
        <v>1</v>
      </c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9"/>
      <c r="AX137" s="9"/>
      <c r="AY137" s="10" t="s">
        <v>64</v>
      </c>
      <c r="AZ137" s="10" t="s">
        <v>64</v>
      </c>
      <c r="BA137" s="10">
        <v>19</v>
      </c>
      <c r="BB137" s="10">
        <v>4</v>
      </c>
      <c r="BC137" s="10">
        <v>15</v>
      </c>
      <c r="BD137" s="10">
        <v>19</v>
      </c>
      <c r="BE137" s="10">
        <v>22</v>
      </c>
      <c r="BF137" s="10">
        <v>13</v>
      </c>
      <c r="BG137" s="10">
        <v>8</v>
      </c>
      <c r="BH137" s="10">
        <v>6</v>
      </c>
      <c r="BI137" s="53">
        <v>3</v>
      </c>
      <c r="BJ137" s="10">
        <v>14</v>
      </c>
      <c r="BK137" s="10">
        <v>10</v>
      </c>
      <c r="BL137" s="10">
        <v>14</v>
      </c>
      <c r="BM137" s="10">
        <v>12</v>
      </c>
      <c r="BN137" s="53">
        <v>1</v>
      </c>
      <c r="BO137" s="53">
        <v>1</v>
      </c>
      <c r="BP137" s="159" t="s">
        <v>6</v>
      </c>
      <c r="BQ137" s="86">
        <v>12</v>
      </c>
      <c r="BR137" s="2" t="s">
        <v>12</v>
      </c>
      <c r="BS137" s="7">
        <v>250</v>
      </c>
      <c r="BT137" s="7">
        <v>255</v>
      </c>
      <c r="BU137" s="7">
        <v>323</v>
      </c>
      <c r="BV137" s="7">
        <v>322</v>
      </c>
      <c r="BW137" s="7">
        <v>376</v>
      </c>
      <c r="BX137" s="7">
        <v>268</v>
      </c>
      <c r="BY137" s="7">
        <v>367</v>
      </c>
      <c r="BZ137" s="7">
        <v>354</v>
      </c>
      <c r="CA137" s="7">
        <v>417</v>
      </c>
      <c r="CB137" s="7">
        <v>363</v>
      </c>
      <c r="CC137" s="7">
        <v>368</v>
      </c>
      <c r="CD137" s="7">
        <v>431</v>
      </c>
      <c r="CE137" s="7">
        <v>433</v>
      </c>
      <c r="CF137" s="7">
        <v>449</v>
      </c>
      <c r="CG137" s="58">
        <v>467</v>
      </c>
      <c r="CH137" s="58">
        <v>467</v>
      </c>
      <c r="CI137" s="7">
        <v>418</v>
      </c>
      <c r="CJ137" s="7">
        <v>357</v>
      </c>
      <c r="CK137" s="180">
        <v>393</v>
      </c>
    </row>
    <row r="138" spans="1:89" x14ac:dyDescent="0.15">
      <c r="A138" s="11" t="s">
        <v>546</v>
      </c>
      <c r="B138" s="11"/>
      <c r="C138" s="9" t="s">
        <v>7</v>
      </c>
      <c r="D138" s="9" t="s">
        <v>12</v>
      </c>
      <c r="E138" s="10">
        <v>0</v>
      </c>
      <c r="F138" s="10">
        <v>0</v>
      </c>
      <c r="G138" s="10">
        <v>0</v>
      </c>
      <c r="H138" s="10">
        <v>0</v>
      </c>
      <c r="I138" s="10">
        <v>7</v>
      </c>
      <c r="J138" s="10">
        <v>11</v>
      </c>
      <c r="K138" s="10">
        <v>6</v>
      </c>
      <c r="L138" s="10">
        <v>4</v>
      </c>
      <c r="M138" s="10">
        <v>10</v>
      </c>
      <c r="N138" s="10">
        <v>7</v>
      </c>
      <c r="O138" s="10">
        <v>7</v>
      </c>
      <c r="P138" s="10">
        <v>5</v>
      </c>
      <c r="Q138" s="10">
        <v>7</v>
      </c>
      <c r="R138" s="10">
        <v>8</v>
      </c>
      <c r="S138" s="10">
        <v>8</v>
      </c>
      <c r="T138" s="45">
        <v>13</v>
      </c>
      <c r="U138" s="1">
        <v>10</v>
      </c>
      <c r="V138" s="10">
        <v>4</v>
      </c>
      <c r="W138" s="1">
        <v>8</v>
      </c>
      <c r="Y138" s="1">
        <v>5</v>
      </c>
      <c r="AA138" s="9" t="s">
        <v>7</v>
      </c>
      <c r="AB138" s="9" t="s">
        <v>12</v>
      </c>
      <c r="AC138" s="9" t="s">
        <v>7</v>
      </c>
      <c r="AD138" s="9" t="s">
        <v>12</v>
      </c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9"/>
      <c r="AX138" s="9"/>
      <c r="AY138" s="10" t="s">
        <v>64</v>
      </c>
      <c r="AZ138" s="10" t="s">
        <v>64</v>
      </c>
      <c r="BA138" s="10">
        <v>16</v>
      </c>
      <c r="BB138" s="10">
        <v>4</v>
      </c>
      <c r="BC138" s="10">
        <v>8</v>
      </c>
      <c r="BD138" s="10">
        <v>7</v>
      </c>
      <c r="BE138" s="10">
        <v>4</v>
      </c>
      <c r="BF138" s="21">
        <v>3</v>
      </c>
      <c r="BG138" s="10">
        <v>17</v>
      </c>
      <c r="BH138" s="10">
        <v>14</v>
      </c>
      <c r="BI138" s="10">
        <v>8</v>
      </c>
      <c r="BJ138" s="10">
        <v>5</v>
      </c>
      <c r="BK138" s="10">
        <v>10</v>
      </c>
      <c r="BL138" s="10">
        <v>5</v>
      </c>
      <c r="BM138" s="10">
        <v>26</v>
      </c>
      <c r="BN138" s="10">
        <v>23</v>
      </c>
      <c r="BO138" s="10">
        <v>12</v>
      </c>
      <c r="BP138" s="162" t="s">
        <v>7</v>
      </c>
      <c r="BQ138" s="65">
        <v>28</v>
      </c>
      <c r="BR138" s="9" t="s">
        <v>12</v>
      </c>
      <c r="BS138" s="12">
        <v>232</v>
      </c>
      <c r="BT138" s="12">
        <v>255</v>
      </c>
      <c r="BU138" s="12">
        <v>302</v>
      </c>
      <c r="BV138" s="12">
        <v>285</v>
      </c>
      <c r="BW138" s="12">
        <v>293</v>
      </c>
      <c r="BX138" s="12">
        <v>248</v>
      </c>
      <c r="BY138" s="12">
        <v>300</v>
      </c>
      <c r="BZ138" s="12">
        <v>315</v>
      </c>
      <c r="CA138" s="12">
        <v>260</v>
      </c>
      <c r="CB138" s="12">
        <v>321</v>
      </c>
      <c r="CC138" s="12">
        <v>342</v>
      </c>
      <c r="CD138" s="12">
        <v>355</v>
      </c>
      <c r="CE138" s="12">
        <v>379</v>
      </c>
      <c r="CF138" s="12">
        <v>353</v>
      </c>
      <c r="CG138" s="12">
        <v>426</v>
      </c>
      <c r="CH138" s="56">
        <v>464</v>
      </c>
      <c r="CI138" s="12">
        <v>362</v>
      </c>
      <c r="CJ138" s="12">
        <v>390</v>
      </c>
      <c r="CK138" s="155">
        <v>353</v>
      </c>
    </row>
    <row r="139" spans="1:89" x14ac:dyDescent="0.15">
      <c r="A139" s="11" t="s">
        <v>782</v>
      </c>
      <c r="B139" s="11"/>
      <c r="C139" s="9" t="s">
        <v>8</v>
      </c>
      <c r="D139" s="9" t="s">
        <v>12</v>
      </c>
      <c r="E139" s="10">
        <v>0</v>
      </c>
      <c r="F139" s="10">
        <v>0</v>
      </c>
      <c r="G139" s="10">
        <v>0</v>
      </c>
      <c r="H139" s="10">
        <v>1</v>
      </c>
      <c r="I139" s="10">
        <v>4</v>
      </c>
      <c r="J139" s="10">
        <v>5</v>
      </c>
      <c r="K139" s="10">
        <v>7</v>
      </c>
      <c r="L139" s="10">
        <v>8</v>
      </c>
      <c r="M139" s="10">
        <v>7</v>
      </c>
      <c r="N139" s="10">
        <v>5</v>
      </c>
      <c r="O139" s="10">
        <v>6</v>
      </c>
      <c r="P139" s="10">
        <v>8</v>
      </c>
      <c r="Q139" s="10">
        <v>4</v>
      </c>
      <c r="R139" s="10">
        <v>6</v>
      </c>
      <c r="S139" s="10">
        <v>9</v>
      </c>
      <c r="T139" s="10">
        <v>10</v>
      </c>
      <c r="U139" s="85">
        <v>13</v>
      </c>
      <c r="V139" s="10">
        <v>9</v>
      </c>
      <c r="W139" s="1">
        <v>7</v>
      </c>
      <c r="Y139" s="1">
        <v>6</v>
      </c>
      <c r="AA139" s="9" t="s">
        <v>8</v>
      </c>
      <c r="AB139" s="9" t="s">
        <v>12</v>
      </c>
      <c r="AC139" s="9" t="s">
        <v>8</v>
      </c>
      <c r="AD139" s="9" t="s">
        <v>12</v>
      </c>
      <c r="AE139" s="10"/>
      <c r="AF139" s="10"/>
      <c r="AG139" s="10"/>
      <c r="AH139" s="10"/>
      <c r="AI139" s="21">
        <v>3</v>
      </c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9"/>
      <c r="AX139" s="9"/>
      <c r="AY139" s="10" t="s">
        <v>64</v>
      </c>
      <c r="AZ139" s="10" t="s">
        <v>64</v>
      </c>
      <c r="BA139" s="10">
        <v>11</v>
      </c>
      <c r="BB139" s="10">
        <v>9</v>
      </c>
      <c r="BC139" s="10">
        <v>8</v>
      </c>
      <c r="BD139" s="21">
        <v>3</v>
      </c>
      <c r="BE139" s="21">
        <v>2</v>
      </c>
      <c r="BF139" s="10">
        <v>11</v>
      </c>
      <c r="BG139" s="10">
        <v>4</v>
      </c>
      <c r="BH139" s="21">
        <v>3</v>
      </c>
      <c r="BI139" s="10">
        <v>13</v>
      </c>
      <c r="BJ139" s="10">
        <v>7</v>
      </c>
      <c r="BK139" s="10">
        <v>5</v>
      </c>
      <c r="BL139" s="10">
        <v>5</v>
      </c>
      <c r="BM139" s="10">
        <v>10</v>
      </c>
      <c r="BN139" s="10">
        <v>9</v>
      </c>
      <c r="BO139" s="10">
        <v>6</v>
      </c>
      <c r="BP139" s="162" t="s">
        <v>8</v>
      </c>
      <c r="BQ139" s="65">
        <v>11</v>
      </c>
      <c r="BR139" s="9" t="s">
        <v>12</v>
      </c>
      <c r="BS139" s="12">
        <v>149</v>
      </c>
      <c r="BT139" s="12">
        <v>130</v>
      </c>
      <c r="BU139" s="12">
        <v>165</v>
      </c>
      <c r="BV139" s="12">
        <v>188</v>
      </c>
      <c r="BW139" s="12">
        <v>156</v>
      </c>
      <c r="BX139" s="12">
        <v>155</v>
      </c>
      <c r="BY139" s="12">
        <v>194</v>
      </c>
      <c r="BZ139" s="12">
        <v>184</v>
      </c>
      <c r="CA139" s="12">
        <v>189</v>
      </c>
      <c r="CB139" s="12">
        <v>310</v>
      </c>
      <c r="CC139" s="12">
        <v>196</v>
      </c>
      <c r="CD139" s="12">
        <v>211</v>
      </c>
      <c r="CE139" s="12">
        <v>235</v>
      </c>
      <c r="CF139" s="12">
        <v>238</v>
      </c>
      <c r="CG139" s="12">
        <v>252</v>
      </c>
      <c r="CH139" s="56">
        <v>276</v>
      </c>
      <c r="CI139" s="12">
        <v>252</v>
      </c>
      <c r="CJ139" s="12">
        <v>257</v>
      </c>
      <c r="CK139" s="155">
        <v>274</v>
      </c>
    </row>
    <row r="140" spans="1:89" x14ac:dyDescent="0.15">
      <c r="A140" s="11" t="s">
        <v>783</v>
      </c>
      <c r="B140" s="11"/>
      <c r="C140" s="9" t="s">
        <v>9</v>
      </c>
      <c r="D140" s="9" t="s">
        <v>12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1</v>
      </c>
      <c r="L140" s="10">
        <v>1</v>
      </c>
      <c r="M140" s="10">
        <v>6</v>
      </c>
      <c r="N140" s="10">
        <v>5</v>
      </c>
      <c r="O140" s="10">
        <v>5</v>
      </c>
      <c r="P140" s="10">
        <v>6</v>
      </c>
      <c r="Q140" s="45">
        <v>9</v>
      </c>
      <c r="R140" s="10">
        <v>7</v>
      </c>
      <c r="S140" s="10">
        <v>8</v>
      </c>
      <c r="T140" s="10">
        <v>8</v>
      </c>
      <c r="U140" s="1">
        <v>8</v>
      </c>
      <c r="V140" s="10">
        <v>4</v>
      </c>
      <c r="W140" s="1">
        <v>8</v>
      </c>
      <c r="Y140" s="1">
        <v>6</v>
      </c>
      <c r="AA140" s="9" t="s">
        <v>9</v>
      </c>
      <c r="AB140" s="9" t="s">
        <v>12</v>
      </c>
      <c r="AC140" s="9" t="s">
        <v>9</v>
      </c>
      <c r="AD140" s="9" t="s">
        <v>12</v>
      </c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9"/>
      <c r="AX140" s="9"/>
      <c r="AY140" s="10" t="s">
        <v>64</v>
      </c>
      <c r="AZ140" s="10" t="s">
        <v>64</v>
      </c>
      <c r="BA140" s="10" t="s">
        <v>64</v>
      </c>
      <c r="BB140" s="10" t="s">
        <v>64</v>
      </c>
      <c r="BC140" s="10" t="s">
        <v>64</v>
      </c>
      <c r="BD140" s="10" t="s">
        <v>64</v>
      </c>
      <c r="BE140" s="10">
        <v>4</v>
      </c>
      <c r="BF140" s="10">
        <v>4</v>
      </c>
      <c r="BG140" s="21">
        <v>3</v>
      </c>
      <c r="BH140" s="10">
        <v>4</v>
      </c>
      <c r="BI140" s="53">
        <v>2</v>
      </c>
      <c r="BJ140" s="53">
        <v>3</v>
      </c>
      <c r="BK140" s="10">
        <v>6</v>
      </c>
      <c r="BL140" s="10">
        <v>8</v>
      </c>
      <c r="BM140" s="10">
        <v>6</v>
      </c>
      <c r="BN140" s="10">
        <v>8</v>
      </c>
      <c r="BO140" s="10">
        <v>8</v>
      </c>
      <c r="BP140" s="162" t="s">
        <v>9</v>
      </c>
      <c r="BQ140" s="156">
        <v>2</v>
      </c>
      <c r="BR140" s="9" t="s">
        <v>12</v>
      </c>
      <c r="BS140" s="12">
        <v>77</v>
      </c>
      <c r="BT140" s="12">
        <v>84</v>
      </c>
      <c r="BU140" s="12">
        <v>124</v>
      </c>
      <c r="BV140" s="12">
        <v>110</v>
      </c>
      <c r="BW140" s="12">
        <v>103</v>
      </c>
      <c r="BX140" s="12">
        <v>90</v>
      </c>
      <c r="BY140" s="12">
        <v>129</v>
      </c>
      <c r="BZ140" s="12">
        <v>109</v>
      </c>
      <c r="CA140" s="12">
        <v>91</v>
      </c>
      <c r="CB140" s="12">
        <v>110</v>
      </c>
      <c r="CC140" s="12">
        <v>107</v>
      </c>
      <c r="CD140" s="12">
        <v>134</v>
      </c>
      <c r="CE140" s="12">
        <v>130</v>
      </c>
      <c r="CF140" s="12">
        <v>129</v>
      </c>
      <c r="CG140" s="56">
        <v>148</v>
      </c>
      <c r="CH140" s="12">
        <v>146</v>
      </c>
      <c r="CI140" s="12">
        <v>129</v>
      </c>
      <c r="CJ140" s="12">
        <v>131</v>
      </c>
      <c r="CK140" s="155">
        <v>145</v>
      </c>
    </row>
    <row r="141" spans="1:89" ht="14" thickBot="1" x14ac:dyDescent="0.2">
      <c r="A141" s="11" t="s">
        <v>838</v>
      </c>
      <c r="B141" s="11"/>
      <c r="C141" s="4" t="s">
        <v>10</v>
      </c>
      <c r="D141" s="4" t="s">
        <v>12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3</v>
      </c>
      <c r="L141" s="5">
        <v>3</v>
      </c>
      <c r="M141" s="5">
        <v>3</v>
      </c>
      <c r="N141" s="5">
        <v>4</v>
      </c>
      <c r="O141" s="5">
        <v>1</v>
      </c>
      <c r="P141" s="5">
        <v>4</v>
      </c>
      <c r="Q141" s="5">
        <v>10</v>
      </c>
      <c r="R141" s="5">
        <v>5</v>
      </c>
      <c r="S141" s="5">
        <v>6</v>
      </c>
      <c r="T141" s="5">
        <v>12</v>
      </c>
      <c r="U141" s="1">
        <v>17</v>
      </c>
      <c r="V141" s="47">
        <v>19</v>
      </c>
      <c r="W141" s="85">
        <v>19</v>
      </c>
      <c r="Y141" s="1">
        <v>18</v>
      </c>
      <c r="AA141" s="4" t="s">
        <v>10</v>
      </c>
      <c r="AB141" s="4" t="s">
        <v>12</v>
      </c>
      <c r="AC141" s="4" t="s">
        <v>10</v>
      </c>
      <c r="AD141" s="4" t="s">
        <v>12</v>
      </c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4"/>
      <c r="AX141" s="4"/>
      <c r="AY141" s="5" t="s">
        <v>64</v>
      </c>
      <c r="AZ141" s="5" t="s">
        <v>64</v>
      </c>
      <c r="BA141" s="5" t="s">
        <v>64</v>
      </c>
      <c r="BB141" s="5" t="s">
        <v>64</v>
      </c>
      <c r="BC141" s="5" t="s">
        <v>64</v>
      </c>
      <c r="BD141" s="5" t="s">
        <v>64</v>
      </c>
      <c r="BE141" s="5" t="s">
        <v>64</v>
      </c>
      <c r="BF141" s="5">
        <v>47</v>
      </c>
      <c r="BG141" s="5" t="s">
        <v>64</v>
      </c>
      <c r="BH141" s="5">
        <v>30</v>
      </c>
      <c r="BI141" s="5">
        <v>25</v>
      </c>
      <c r="BJ141" s="5">
        <v>41</v>
      </c>
      <c r="BK141" s="5">
        <v>39</v>
      </c>
      <c r="BL141" s="5">
        <v>5</v>
      </c>
      <c r="BM141" s="5">
        <v>8</v>
      </c>
      <c r="BN141" s="5">
        <v>4</v>
      </c>
      <c r="BO141" s="5">
        <v>7</v>
      </c>
      <c r="BP141" s="163" t="s">
        <v>10</v>
      </c>
      <c r="BQ141" s="87">
        <v>4</v>
      </c>
      <c r="BR141" s="4" t="s">
        <v>12</v>
      </c>
      <c r="BS141" s="8">
        <v>384</v>
      </c>
      <c r="BT141" s="8">
        <v>398</v>
      </c>
      <c r="BU141" s="8">
        <v>454</v>
      </c>
      <c r="BV141" s="8">
        <v>451</v>
      </c>
      <c r="BW141" s="8">
        <v>444</v>
      </c>
      <c r="BX141" s="8">
        <v>297</v>
      </c>
      <c r="BY141" s="8">
        <v>495</v>
      </c>
      <c r="BZ141" s="8">
        <v>546</v>
      </c>
      <c r="CA141" s="8">
        <v>543</v>
      </c>
      <c r="CB141" s="8">
        <v>552</v>
      </c>
      <c r="CC141" s="8">
        <v>650</v>
      </c>
      <c r="CD141" s="8">
        <v>708</v>
      </c>
      <c r="CE141" s="8">
        <v>865</v>
      </c>
      <c r="CF141" s="8">
        <v>739</v>
      </c>
      <c r="CG141" s="8">
        <v>788</v>
      </c>
      <c r="CH141" s="55">
        <v>1113</v>
      </c>
      <c r="CI141" s="8">
        <v>1034</v>
      </c>
      <c r="CJ141" s="8">
        <v>911</v>
      </c>
      <c r="CK141" s="120">
        <v>1010</v>
      </c>
    </row>
    <row r="142" spans="1:89" x14ac:dyDescent="0.15">
      <c r="A142" s="11" t="s">
        <v>967</v>
      </c>
      <c r="B142" s="11"/>
      <c r="C142" s="2"/>
      <c r="D142" s="2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48"/>
      <c r="Y142" s="3"/>
      <c r="Z142" s="3"/>
      <c r="AA142" s="2"/>
      <c r="AB142" s="2"/>
      <c r="AC142" s="2"/>
      <c r="AD142" s="2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2"/>
      <c r="AX142" s="2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159"/>
      <c r="BQ142" s="86"/>
      <c r="BR142" s="2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180"/>
    </row>
    <row r="143" spans="1:89" x14ac:dyDescent="0.15">
      <c r="A143" s="11" t="s">
        <v>1115</v>
      </c>
      <c r="B143" s="11"/>
      <c r="C143" s="11" t="s">
        <v>15</v>
      </c>
      <c r="D143" s="11" t="s">
        <v>12</v>
      </c>
      <c r="E143" s="12">
        <f t="shared" ref="E143:K143" si="70">SUM(E136:E141)</f>
        <v>0</v>
      </c>
      <c r="F143" s="12">
        <f t="shared" si="70"/>
        <v>0</v>
      </c>
      <c r="G143" s="12">
        <f t="shared" si="70"/>
        <v>0</v>
      </c>
      <c r="H143" s="12">
        <f t="shared" si="70"/>
        <v>1</v>
      </c>
      <c r="I143" s="12">
        <f t="shared" si="70"/>
        <v>19</v>
      </c>
      <c r="J143" s="12">
        <f t="shared" si="70"/>
        <v>22</v>
      </c>
      <c r="K143" s="12">
        <f t="shared" si="70"/>
        <v>22</v>
      </c>
      <c r="L143" s="12">
        <f t="shared" ref="L143:Q143" si="71">SUM(L136:L141)</f>
        <v>23</v>
      </c>
      <c r="M143" s="12">
        <f t="shared" si="71"/>
        <v>33</v>
      </c>
      <c r="N143" s="12">
        <f t="shared" si="71"/>
        <v>28</v>
      </c>
      <c r="O143" s="12">
        <f t="shared" si="71"/>
        <v>25</v>
      </c>
      <c r="P143" s="12">
        <f t="shared" si="71"/>
        <v>28</v>
      </c>
      <c r="Q143" s="12">
        <f t="shared" si="71"/>
        <v>44</v>
      </c>
      <c r="R143" s="12">
        <f t="shared" ref="R143:Y143" si="72">SUM(R136:R141)</f>
        <v>33</v>
      </c>
      <c r="S143" s="12">
        <f t="shared" si="72"/>
        <v>38</v>
      </c>
      <c r="T143" s="12">
        <f t="shared" si="72"/>
        <v>49</v>
      </c>
      <c r="U143" s="46">
        <f t="shared" si="72"/>
        <v>54</v>
      </c>
      <c r="V143" s="12">
        <f t="shared" si="72"/>
        <v>45</v>
      </c>
      <c r="W143" s="12">
        <f t="shared" si="72"/>
        <v>51</v>
      </c>
      <c r="X143" s="46"/>
      <c r="Y143" s="12">
        <f t="shared" si="72"/>
        <v>42</v>
      </c>
      <c r="Z143" s="12"/>
      <c r="AA143" s="11" t="s">
        <v>15</v>
      </c>
      <c r="AB143" s="11" t="s">
        <v>12</v>
      </c>
      <c r="AC143" s="11" t="s">
        <v>15</v>
      </c>
      <c r="AD143" s="11" t="s">
        <v>12</v>
      </c>
      <c r="AE143" s="12"/>
      <c r="AF143" s="12"/>
      <c r="AG143" s="12">
        <v>1</v>
      </c>
      <c r="AH143" s="12"/>
      <c r="AI143" s="12">
        <v>1</v>
      </c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1"/>
      <c r="AX143" s="11"/>
      <c r="AY143" s="12">
        <v>0</v>
      </c>
      <c r="AZ143" s="12">
        <v>0</v>
      </c>
      <c r="BA143" s="12">
        <v>0</v>
      </c>
      <c r="BB143" s="12">
        <v>0</v>
      </c>
      <c r="BC143" s="12">
        <v>0</v>
      </c>
      <c r="BD143" s="12">
        <v>1</v>
      </c>
      <c r="BE143" s="12">
        <v>1</v>
      </c>
      <c r="BF143" s="12">
        <v>1</v>
      </c>
      <c r="BG143" s="12">
        <v>1</v>
      </c>
      <c r="BH143" s="12">
        <v>1</v>
      </c>
      <c r="BI143" s="12">
        <v>2</v>
      </c>
      <c r="BJ143" s="12">
        <v>1</v>
      </c>
      <c r="BK143" s="12">
        <v>0</v>
      </c>
      <c r="BL143" s="12">
        <v>0</v>
      </c>
      <c r="BM143" s="12">
        <v>0</v>
      </c>
      <c r="BN143" s="12">
        <v>1</v>
      </c>
      <c r="BO143" s="12">
        <v>1</v>
      </c>
      <c r="BP143" s="164" t="s">
        <v>15</v>
      </c>
      <c r="BQ143" s="155">
        <v>1</v>
      </c>
      <c r="BR143" s="11" t="s">
        <v>12</v>
      </c>
      <c r="BS143" s="12">
        <f t="shared" ref="BS143:CA143" si="73">SUM(BS136:BS141)</f>
        <v>1092</v>
      </c>
      <c r="BT143" s="12">
        <f t="shared" si="73"/>
        <v>1122</v>
      </c>
      <c r="BU143" s="12">
        <f t="shared" si="73"/>
        <v>1368</v>
      </c>
      <c r="BV143" s="12">
        <f t="shared" si="73"/>
        <v>1356</v>
      </c>
      <c r="BW143" s="12">
        <f t="shared" si="73"/>
        <v>1372</v>
      </c>
      <c r="BX143" s="12">
        <f t="shared" si="73"/>
        <v>1058</v>
      </c>
      <c r="BY143" s="12">
        <f t="shared" si="73"/>
        <v>1485</v>
      </c>
      <c r="BZ143" s="12">
        <f t="shared" si="73"/>
        <v>1508</v>
      </c>
      <c r="CA143" s="12">
        <f t="shared" si="73"/>
        <v>1500</v>
      </c>
      <c r="CB143" s="12">
        <f>SUM(CB136:CB141)</f>
        <v>1656</v>
      </c>
      <c r="CC143" s="12">
        <f>SUM(CC136:CC141)</f>
        <v>1663</v>
      </c>
      <c r="CD143" s="12">
        <f>SUM(CD136:CD141)</f>
        <v>1839</v>
      </c>
      <c r="CE143" s="12">
        <f>SUM(CE136:CE141)</f>
        <v>2042</v>
      </c>
      <c r="CF143" s="12">
        <f t="shared" ref="CF143" si="74">SUM(CF136:CF141)</f>
        <v>1908</v>
      </c>
      <c r="CG143" s="12">
        <f t="shared" ref="CG143" si="75">SUM(CG136:CG141)</f>
        <v>2081</v>
      </c>
      <c r="CH143" s="56">
        <f t="shared" ref="CH143:CI143" si="76">SUM(CH136:CH141)</f>
        <v>2466</v>
      </c>
      <c r="CI143" s="12">
        <f t="shared" si="76"/>
        <v>2195</v>
      </c>
      <c r="CJ143" s="12">
        <f t="shared" ref="CJ143:CK143" si="77">SUM(CJ136:CJ141)</f>
        <v>2046</v>
      </c>
      <c r="CK143" s="12">
        <f t="shared" si="77"/>
        <v>2175</v>
      </c>
    </row>
    <row r="144" spans="1:89" ht="14" thickBot="1" x14ac:dyDescent="0.2">
      <c r="A144" s="11" t="s">
        <v>1031</v>
      </c>
      <c r="B144" s="9"/>
      <c r="C144" s="4"/>
      <c r="D144" s="4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47"/>
      <c r="Y144" s="5"/>
      <c r="Z144" s="5"/>
      <c r="AA144" s="4"/>
      <c r="AB144" s="4"/>
      <c r="AC144" s="4"/>
      <c r="AD144" s="4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4"/>
      <c r="AX144" s="4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163"/>
      <c r="BQ144" s="87"/>
      <c r="BR144" s="4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120"/>
    </row>
    <row r="145" spans="1:89" x14ac:dyDescent="0.15">
      <c r="A145" s="11" t="s">
        <v>1090</v>
      </c>
      <c r="B145" s="9"/>
      <c r="C145" s="2"/>
      <c r="D145" s="2"/>
      <c r="E145" s="2"/>
      <c r="F145" s="2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48"/>
      <c r="Y145" s="3"/>
      <c r="Z145" s="3"/>
      <c r="AA145" s="2"/>
      <c r="AB145" s="2"/>
      <c r="AC145" s="2"/>
      <c r="AD145" s="2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2"/>
      <c r="AX145" s="2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159"/>
      <c r="BQ145" s="86"/>
      <c r="BR145" s="2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180"/>
    </row>
    <row r="146" spans="1:89" x14ac:dyDescent="0.15">
      <c r="A146" s="11" t="s">
        <v>1469</v>
      </c>
      <c r="B146" s="9"/>
      <c r="C146" s="11" t="s">
        <v>15</v>
      </c>
      <c r="D146" s="11" t="s">
        <v>16</v>
      </c>
      <c r="E146" s="12">
        <f t="shared" ref="E146:K146" si="78">E135+E143</f>
        <v>0</v>
      </c>
      <c r="F146" s="12">
        <f t="shared" si="78"/>
        <v>0</v>
      </c>
      <c r="G146" s="12">
        <f t="shared" si="78"/>
        <v>5</v>
      </c>
      <c r="H146" s="12">
        <f t="shared" si="78"/>
        <v>18</v>
      </c>
      <c r="I146" s="12">
        <f t="shared" si="78"/>
        <v>48</v>
      </c>
      <c r="J146" s="12">
        <f t="shared" si="78"/>
        <v>51</v>
      </c>
      <c r="K146" s="12">
        <f t="shared" si="78"/>
        <v>60</v>
      </c>
      <c r="L146" s="12">
        <f t="shared" ref="L146:Q146" si="79">L135+L143</f>
        <v>67</v>
      </c>
      <c r="M146" s="12">
        <f t="shared" si="79"/>
        <v>83</v>
      </c>
      <c r="N146" s="12">
        <f t="shared" si="79"/>
        <v>92</v>
      </c>
      <c r="O146" s="12">
        <f t="shared" si="79"/>
        <v>92</v>
      </c>
      <c r="P146" s="12">
        <f t="shared" si="79"/>
        <v>99</v>
      </c>
      <c r="Q146" s="12">
        <f t="shared" si="79"/>
        <v>111</v>
      </c>
      <c r="R146" s="12">
        <f t="shared" ref="R146:Y146" si="80">R135+R143</f>
        <v>102</v>
      </c>
      <c r="S146" s="12">
        <f t="shared" si="80"/>
        <v>121</v>
      </c>
      <c r="T146" s="12">
        <f t="shared" si="80"/>
        <v>130</v>
      </c>
      <c r="U146" s="46">
        <f t="shared" si="80"/>
        <v>155</v>
      </c>
      <c r="V146" s="12">
        <f t="shared" si="80"/>
        <v>129</v>
      </c>
      <c r="W146" s="12">
        <f t="shared" si="80"/>
        <v>135</v>
      </c>
      <c r="X146" s="46"/>
      <c r="Y146" s="12">
        <f t="shared" si="80"/>
        <v>127</v>
      </c>
      <c r="Z146" s="12"/>
      <c r="AA146" s="11" t="s">
        <v>15</v>
      </c>
      <c r="AB146" s="11" t="s">
        <v>16</v>
      </c>
      <c r="AC146" s="13" t="s">
        <v>15</v>
      </c>
      <c r="AD146" s="13" t="s">
        <v>16</v>
      </c>
      <c r="AE146" s="14">
        <f t="shared" ref="AE146:AP146" si="81">AE135+AE143</f>
        <v>1</v>
      </c>
      <c r="AF146" s="14">
        <f t="shared" si="81"/>
        <v>1</v>
      </c>
      <c r="AG146" s="14">
        <f t="shared" si="81"/>
        <v>1</v>
      </c>
      <c r="AH146" s="14">
        <f t="shared" si="81"/>
        <v>1</v>
      </c>
      <c r="AI146" s="14">
        <f t="shared" si="81"/>
        <v>1</v>
      </c>
      <c r="AJ146" s="14">
        <f t="shared" si="81"/>
        <v>0</v>
      </c>
      <c r="AK146" s="14">
        <f t="shared" si="81"/>
        <v>0</v>
      </c>
      <c r="AL146" s="14">
        <f t="shared" si="81"/>
        <v>0</v>
      </c>
      <c r="AM146" s="14">
        <f t="shared" si="81"/>
        <v>1</v>
      </c>
      <c r="AN146" s="14">
        <f t="shared" si="81"/>
        <v>0</v>
      </c>
      <c r="AO146" s="14">
        <f t="shared" si="81"/>
        <v>0</v>
      </c>
      <c r="AP146" s="14">
        <f t="shared" si="81"/>
        <v>0</v>
      </c>
      <c r="AQ146" s="14"/>
      <c r="AR146" s="14"/>
      <c r="AS146" s="14"/>
      <c r="AT146" s="14"/>
      <c r="AU146" s="14"/>
      <c r="AV146" s="14"/>
      <c r="AW146" s="13"/>
      <c r="AX146" s="13"/>
      <c r="AY146" s="14">
        <f t="shared" ref="AY146:BD146" si="82">AY135+AY143</f>
        <v>1</v>
      </c>
      <c r="AZ146" s="14">
        <f t="shared" si="82"/>
        <v>1</v>
      </c>
      <c r="BA146" s="14">
        <f t="shared" si="82"/>
        <v>2</v>
      </c>
      <c r="BB146" s="14">
        <f t="shared" si="82"/>
        <v>2</v>
      </c>
      <c r="BC146" s="14">
        <f t="shared" si="82"/>
        <v>2</v>
      </c>
      <c r="BD146" s="14">
        <f t="shared" si="82"/>
        <v>4</v>
      </c>
      <c r="BE146" s="14">
        <f t="shared" ref="BE146:BJ146" si="83">BE135+BE143</f>
        <v>4</v>
      </c>
      <c r="BF146" s="14">
        <f t="shared" si="83"/>
        <v>4</v>
      </c>
      <c r="BG146" s="14">
        <f t="shared" si="83"/>
        <v>4</v>
      </c>
      <c r="BH146" s="14">
        <f t="shared" si="83"/>
        <v>4</v>
      </c>
      <c r="BI146" s="14">
        <f t="shared" si="83"/>
        <v>5</v>
      </c>
      <c r="BJ146" s="14">
        <f t="shared" si="83"/>
        <v>4</v>
      </c>
      <c r="BK146" s="12">
        <f>BK135+BK143</f>
        <v>3</v>
      </c>
      <c r="BL146" s="12">
        <f>BL135+BL143</f>
        <v>4</v>
      </c>
      <c r="BM146" s="12">
        <v>1</v>
      </c>
      <c r="BN146" s="12">
        <v>5</v>
      </c>
      <c r="BO146" s="12">
        <v>5</v>
      </c>
      <c r="BP146" s="164" t="s">
        <v>15</v>
      </c>
      <c r="BQ146" s="155">
        <v>4</v>
      </c>
      <c r="BR146" s="11" t="s">
        <v>16</v>
      </c>
      <c r="BS146" s="12">
        <f t="shared" ref="BS146:CA146" si="84">BS135+BS143</f>
        <v>2655</v>
      </c>
      <c r="BT146" s="12">
        <f t="shared" si="84"/>
        <v>3280</v>
      </c>
      <c r="BU146" s="12">
        <f t="shared" si="84"/>
        <v>3715</v>
      </c>
      <c r="BV146" s="12">
        <f t="shared" si="84"/>
        <v>3694</v>
      </c>
      <c r="BW146" s="12">
        <f t="shared" si="84"/>
        <v>3802</v>
      </c>
      <c r="BX146" s="12">
        <f t="shared" si="84"/>
        <v>2825</v>
      </c>
      <c r="BY146" s="12">
        <f t="shared" si="84"/>
        <v>3917</v>
      </c>
      <c r="BZ146" s="12">
        <f t="shared" si="84"/>
        <v>4175</v>
      </c>
      <c r="CA146" s="12">
        <f t="shared" si="84"/>
        <v>4201</v>
      </c>
      <c r="CB146" s="12">
        <f>CB135+CB143</f>
        <v>4051</v>
      </c>
      <c r="CC146" s="12">
        <f>CC135+CC143</f>
        <v>4622</v>
      </c>
      <c r="CD146" s="12">
        <f>CD135+CD143</f>
        <v>4686</v>
      </c>
      <c r="CE146" s="12">
        <f>CE135+CE143</f>
        <v>5283</v>
      </c>
      <c r="CF146" s="12">
        <f t="shared" ref="CF146" si="85">CF135+CF143</f>
        <v>4820</v>
      </c>
      <c r="CG146" s="12">
        <f t="shared" ref="CG146" si="86">CG135+CG143</f>
        <v>5193</v>
      </c>
      <c r="CH146" s="56">
        <f t="shared" ref="CH146:CI146" si="87">CH135+CH143</f>
        <v>6444</v>
      </c>
      <c r="CI146" s="12">
        <f t="shared" si="87"/>
        <v>5471</v>
      </c>
      <c r="CJ146" s="12">
        <f t="shared" ref="CJ146:CK146" si="88">CJ135+CJ143</f>
        <v>4985</v>
      </c>
      <c r="CK146" s="155">
        <f t="shared" si="88"/>
        <v>5586</v>
      </c>
    </row>
    <row r="147" spans="1:89" ht="14" thickBot="1" x14ac:dyDescent="0.2">
      <c r="A147" s="4"/>
      <c r="B147" s="4"/>
      <c r="C147" s="4"/>
      <c r="D147" s="4"/>
      <c r="E147" s="4"/>
      <c r="F147" s="4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47"/>
      <c r="Y147" s="5"/>
      <c r="Z147" s="5"/>
      <c r="AA147" s="4"/>
      <c r="AB147" s="4"/>
      <c r="AC147" s="4"/>
      <c r="AD147" s="4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4"/>
      <c r="AX147" s="4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163"/>
      <c r="BQ147" s="87"/>
      <c r="BR147" s="4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120"/>
    </row>
    <row r="148" spans="1:89" x14ac:dyDescent="0.15">
      <c r="A148" s="6" t="s">
        <v>13</v>
      </c>
      <c r="B148" s="11"/>
      <c r="C148" s="9" t="s">
        <v>6</v>
      </c>
      <c r="D148" s="9" t="s">
        <v>11</v>
      </c>
      <c r="E148" s="9"/>
      <c r="F148" s="9"/>
      <c r="G148" s="10">
        <v>7</v>
      </c>
      <c r="H148" s="10">
        <v>10</v>
      </c>
      <c r="I148" s="10">
        <v>6</v>
      </c>
      <c r="J148" s="10">
        <v>9</v>
      </c>
      <c r="K148" s="10">
        <v>9</v>
      </c>
      <c r="L148" s="10">
        <v>6</v>
      </c>
      <c r="M148" s="10">
        <v>7</v>
      </c>
      <c r="N148" s="10">
        <v>8</v>
      </c>
      <c r="O148" s="10">
        <v>5</v>
      </c>
      <c r="P148" s="10">
        <v>6</v>
      </c>
      <c r="Q148" s="10">
        <v>7</v>
      </c>
      <c r="R148" s="10">
        <v>9</v>
      </c>
      <c r="S148" s="3">
        <v>10</v>
      </c>
      <c r="T148" s="48">
        <v>15</v>
      </c>
      <c r="U148" s="3">
        <v>8</v>
      </c>
      <c r="V148" s="3">
        <v>7</v>
      </c>
      <c r="W148" s="3">
        <v>10</v>
      </c>
      <c r="X148" s="48"/>
      <c r="Y148" s="3">
        <v>10</v>
      </c>
      <c r="Z148" s="3">
        <v>7</v>
      </c>
      <c r="AA148" s="2"/>
      <c r="AB148" s="2"/>
      <c r="AC148" s="2"/>
      <c r="AD148" s="2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2"/>
      <c r="AX148" s="2"/>
      <c r="AY148" s="3"/>
      <c r="AZ148" s="3"/>
      <c r="BA148" s="3"/>
      <c r="BB148" s="3"/>
      <c r="BC148" s="3"/>
      <c r="BD148" s="3"/>
      <c r="BE148" s="3"/>
      <c r="BF148" s="3"/>
      <c r="BG148" s="3"/>
    </row>
    <row r="149" spans="1:89" x14ac:dyDescent="0.15">
      <c r="A149" s="11" t="s">
        <v>30</v>
      </c>
      <c r="B149" s="11"/>
      <c r="C149" s="9" t="s">
        <v>7</v>
      </c>
      <c r="D149" s="9" t="s">
        <v>11</v>
      </c>
      <c r="E149" s="9"/>
      <c r="F149" s="9"/>
      <c r="G149" s="10">
        <v>4</v>
      </c>
      <c r="H149" s="10">
        <v>8</v>
      </c>
      <c r="I149" s="10">
        <v>8</v>
      </c>
      <c r="J149" s="10">
        <v>5</v>
      </c>
      <c r="K149" s="45">
        <v>16</v>
      </c>
      <c r="L149" s="10">
        <v>9</v>
      </c>
      <c r="M149" s="10">
        <v>10</v>
      </c>
      <c r="N149" s="10">
        <v>8</v>
      </c>
      <c r="O149" s="10">
        <v>7</v>
      </c>
      <c r="P149" s="10">
        <v>7</v>
      </c>
      <c r="Q149" s="10">
        <v>10</v>
      </c>
      <c r="R149" s="10">
        <v>9</v>
      </c>
      <c r="S149" s="10">
        <v>7</v>
      </c>
      <c r="T149" s="10">
        <v>9</v>
      </c>
      <c r="U149" s="10">
        <v>11</v>
      </c>
      <c r="V149" s="10">
        <v>11</v>
      </c>
      <c r="W149" s="10">
        <v>15</v>
      </c>
      <c r="X149" s="45"/>
      <c r="Y149" s="10">
        <v>8</v>
      </c>
      <c r="Z149" s="10">
        <v>5</v>
      </c>
      <c r="AA149" s="9"/>
      <c r="AB149" s="9"/>
      <c r="AC149" s="9"/>
      <c r="AD149" s="9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9"/>
      <c r="AX149" s="9"/>
      <c r="AY149" s="10"/>
      <c r="AZ149" s="10"/>
      <c r="BA149" s="10"/>
      <c r="BB149" s="10"/>
      <c r="BC149" s="10"/>
      <c r="BD149" s="10"/>
      <c r="BE149" s="10"/>
      <c r="BF149" s="10"/>
      <c r="BG149" s="10"/>
    </row>
    <row r="150" spans="1:89" x14ac:dyDescent="0.15">
      <c r="A150" s="11" t="s">
        <v>45</v>
      </c>
      <c r="B150" s="32" t="s">
        <v>1086</v>
      </c>
      <c r="C150" s="9" t="s">
        <v>8</v>
      </c>
      <c r="D150" s="9" t="s">
        <v>11</v>
      </c>
      <c r="E150" s="9"/>
      <c r="F150" s="9"/>
      <c r="G150" s="10">
        <v>3</v>
      </c>
      <c r="H150" s="10">
        <v>1</v>
      </c>
      <c r="I150" s="10">
        <v>4</v>
      </c>
      <c r="J150" s="10">
        <v>4</v>
      </c>
      <c r="K150" s="10">
        <v>5</v>
      </c>
      <c r="L150" s="10">
        <v>8</v>
      </c>
      <c r="M150" s="10">
        <v>10</v>
      </c>
      <c r="N150" s="10">
        <v>4</v>
      </c>
      <c r="O150" s="10">
        <v>10</v>
      </c>
      <c r="P150" s="45">
        <v>14</v>
      </c>
      <c r="Q150" s="10">
        <v>9</v>
      </c>
      <c r="R150" s="10">
        <v>6</v>
      </c>
      <c r="S150" s="10">
        <v>11</v>
      </c>
      <c r="T150" s="10">
        <v>10</v>
      </c>
      <c r="U150" s="10">
        <v>12</v>
      </c>
      <c r="V150" s="10">
        <v>8</v>
      </c>
      <c r="W150" s="10">
        <v>12</v>
      </c>
      <c r="X150" s="45"/>
      <c r="Y150" s="10">
        <v>11</v>
      </c>
      <c r="Z150" s="10">
        <v>7</v>
      </c>
      <c r="AA150" s="9"/>
      <c r="AB150" s="9"/>
      <c r="AC150" s="9"/>
      <c r="AD150" s="9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9"/>
      <c r="AX150" s="9"/>
      <c r="AY150" s="10"/>
      <c r="AZ150" s="10"/>
      <c r="BA150" s="10"/>
      <c r="BB150" s="10"/>
      <c r="BC150" s="10"/>
      <c r="BD150" s="10"/>
      <c r="BE150" s="10"/>
      <c r="BF150" s="10"/>
      <c r="BG150" s="10"/>
    </row>
    <row r="151" spans="1:89" x14ac:dyDescent="0.15">
      <c r="A151" s="11" t="s">
        <v>21</v>
      </c>
      <c r="B151" s="11" t="s">
        <v>1087</v>
      </c>
      <c r="C151" s="9" t="s">
        <v>9</v>
      </c>
      <c r="D151" s="9" t="s">
        <v>11</v>
      </c>
      <c r="E151" s="9"/>
      <c r="F151" s="9"/>
      <c r="G151" s="10" t="s">
        <v>41</v>
      </c>
      <c r="H151" s="10">
        <v>0</v>
      </c>
      <c r="I151" s="10">
        <v>0</v>
      </c>
      <c r="J151" s="10">
        <v>0</v>
      </c>
      <c r="K151" s="10">
        <v>0</v>
      </c>
      <c r="L151" s="10">
        <v>1</v>
      </c>
      <c r="M151" s="10">
        <v>0</v>
      </c>
      <c r="N151" s="10">
        <v>1</v>
      </c>
      <c r="O151" s="10">
        <v>0</v>
      </c>
      <c r="P151" s="10">
        <v>1</v>
      </c>
      <c r="Q151" s="27">
        <v>2</v>
      </c>
      <c r="R151" s="27">
        <v>0</v>
      </c>
      <c r="S151" s="45">
        <v>6</v>
      </c>
      <c r="T151" s="10">
        <v>4</v>
      </c>
      <c r="U151" s="45">
        <v>6</v>
      </c>
      <c r="V151" s="10">
        <v>3</v>
      </c>
      <c r="W151" s="10">
        <v>0</v>
      </c>
      <c r="X151" s="45"/>
      <c r="Y151" s="10">
        <v>3</v>
      </c>
      <c r="Z151" s="10">
        <v>1</v>
      </c>
      <c r="AA151" s="9"/>
      <c r="AB151" s="9"/>
      <c r="AC151" s="9"/>
      <c r="AD151" s="9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9"/>
      <c r="AX151" s="9"/>
      <c r="AY151" s="10"/>
      <c r="AZ151" s="10"/>
      <c r="BA151" s="10"/>
      <c r="BB151" s="10"/>
      <c r="BC151" s="10"/>
      <c r="BD151" s="10"/>
      <c r="BE151" s="10"/>
      <c r="BF151" s="10"/>
      <c r="BG151" s="10"/>
    </row>
    <row r="152" spans="1:89" ht="14" thickBot="1" x14ac:dyDescent="0.2">
      <c r="A152" s="11" t="s">
        <v>31</v>
      </c>
      <c r="B152" s="11" t="s">
        <v>1460</v>
      </c>
      <c r="C152" s="4" t="s">
        <v>10</v>
      </c>
      <c r="D152" s="4" t="s">
        <v>11</v>
      </c>
      <c r="E152" s="4"/>
      <c r="F152" s="4"/>
      <c r="G152" s="5" t="s">
        <v>41</v>
      </c>
      <c r="H152" s="5">
        <v>8</v>
      </c>
      <c r="I152" s="5">
        <v>10</v>
      </c>
      <c r="J152" s="5">
        <v>12</v>
      </c>
      <c r="K152" s="5">
        <v>14</v>
      </c>
      <c r="L152" s="5">
        <v>15</v>
      </c>
      <c r="M152" s="5">
        <v>0</v>
      </c>
      <c r="N152" s="5">
        <v>11</v>
      </c>
      <c r="O152" s="47">
        <v>22</v>
      </c>
      <c r="P152" s="5">
        <v>16</v>
      </c>
      <c r="Q152" s="27">
        <v>15</v>
      </c>
      <c r="R152" s="94">
        <v>22</v>
      </c>
      <c r="S152" s="5">
        <v>17</v>
      </c>
      <c r="T152" s="5" t="s">
        <v>983</v>
      </c>
      <c r="U152" s="5">
        <v>0</v>
      </c>
      <c r="V152" s="5">
        <v>28</v>
      </c>
      <c r="W152" s="5">
        <v>35</v>
      </c>
      <c r="X152" s="47"/>
      <c r="Y152" s="5">
        <v>27</v>
      </c>
      <c r="Z152" s="5">
        <v>27</v>
      </c>
      <c r="AA152" s="4"/>
      <c r="AB152" s="4"/>
      <c r="AC152" s="4"/>
      <c r="AD152" s="4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4"/>
      <c r="AX152" s="4"/>
      <c r="AY152" s="5"/>
      <c r="AZ152" s="5"/>
      <c r="BA152" s="5"/>
      <c r="BB152" s="5"/>
      <c r="BC152" s="5"/>
      <c r="BD152" s="5"/>
      <c r="BE152" s="5"/>
      <c r="BF152" s="5"/>
      <c r="BG152" s="5"/>
    </row>
    <row r="153" spans="1:89" x14ac:dyDescent="0.15">
      <c r="A153" s="11" t="s">
        <v>32</v>
      </c>
      <c r="B153" s="11" t="s">
        <v>1546</v>
      </c>
      <c r="C153" s="2"/>
      <c r="D153" s="2"/>
      <c r="E153" s="2"/>
      <c r="F153" s="2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48"/>
      <c r="Y153" s="3"/>
      <c r="Z153" s="3"/>
      <c r="AA153" s="2"/>
      <c r="AB153" s="2"/>
      <c r="AC153" s="2"/>
      <c r="AD153" s="2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2"/>
      <c r="AX153" s="2"/>
      <c r="AY153" s="3"/>
      <c r="AZ153" s="3"/>
      <c r="BA153" s="3"/>
      <c r="BB153" s="3"/>
      <c r="BC153" s="3"/>
      <c r="BD153" s="3"/>
      <c r="BE153" s="3"/>
      <c r="BF153" s="3"/>
      <c r="BG153" s="3"/>
    </row>
    <row r="154" spans="1:89" x14ac:dyDescent="0.15">
      <c r="A154" s="11" t="s">
        <v>38</v>
      </c>
      <c r="B154" s="11" t="s">
        <v>1547</v>
      </c>
      <c r="C154" s="11" t="s">
        <v>15</v>
      </c>
      <c r="D154" s="11" t="s">
        <v>11</v>
      </c>
      <c r="E154" s="11"/>
      <c r="F154" s="11"/>
      <c r="G154" s="12">
        <f t="shared" ref="G154:M154" si="89">SUM(G148:G152)</f>
        <v>14</v>
      </c>
      <c r="H154" s="12">
        <f t="shared" si="89"/>
        <v>27</v>
      </c>
      <c r="I154" s="12">
        <f t="shared" si="89"/>
        <v>28</v>
      </c>
      <c r="J154" s="12">
        <f t="shared" si="89"/>
        <v>30</v>
      </c>
      <c r="K154" s="12">
        <f t="shared" si="89"/>
        <v>44</v>
      </c>
      <c r="L154" s="12">
        <f t="shared" si="89"/>
        <v>39</v>
      </c>
      <c r="M154" s="12">
        <f t="shared" si="89"/>
        <v>27</v>
      </c>
      <c r="N154" s="12">
        <f t="shared" ref="N154:S154" si="90">SUM(N148:N152)</f>
        <v>32</v>
      </c>
      <c r="O154" s="12">
        <f t="shared" si="90"/>
        <v>44</v>
      </c>
      <c r="P154" s="12">
        <f t="shared" si="90"/>
        <v>44</v>
      </c>
      <c r="Q154" s="12">
        <f t="shared" si="90"/>
        <v>43</v>
      </c>
      <c r="R154" s="46">
        <f t="shared" si="90"/>
        <v>46</v>
      </c>
      <c r="S154" s="12">
        <f t="shared" si="90"/>
        <v>51</v>
      </c>
      <c r="T154" s="12">
        <f>SUM(T148:T152)</f>
        <v>38</v>
      </c>
      <c r="U154" s="12">
        <f>SUM(U148:U152)</f>
        <v>37</v>
      </c>
      <c r="V154" s="12">
        <f>SUM(V148:V152)</f>
        <v>57</v>
      </c>
      <c r="W154" s="12">
        <f>SUM(W148:W152)</f>
        <v>72</v>
      </c>
      <c r="X154" s="46"/>
      <c r="Y154" s="12">
        <f>SUM(Y148:Y152)</f>
        <v>59</v>
      </c>
      <c r="Z154" s="12">
        <f>SUM(Z148:Z152)</f>
        <v>47</v>
      </c>
      <c r="AA154" s="11"/>
      <c r="AB154" s="11"/>
      <c r="AC154" s="11"/>
      <c r="AD154" s="11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1"/>
      <c r="AX154" s="11"/>
      <c r="AY154" s="12"/>
      <c r="AZ154" s="12"/>
      <c r="BA154" s="12"/>
      <c r="BB154" s="12"/>
      <c r="BC154" s="12"/>
      <c r="BD154" s="12"/>
      <c r="BE154" s="12"/>
      <c r="BF154" s="12"/>
      <c r="BG154" s="12"/>
    </row>
    <row r="155" spans="1:89" ht="14" thickBot="1" x14ac:dyDescent="0.2">
      <c r="A155" s="11" t="s">
        <v>72</v>
      </c>
      <c r="B155" s="11" t="s">
        <v>1573</v>
      </c>
      <c r="C155" s="4"/>
      <c r="D155" s="4"/>
      <c r="E155" s="4"/>
      <c r="F155" s="4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47"/>
      <c r="Y155" s="5"/>
      <c r="Z155" s="5"/>
      <c r="AA155" s="4"/>
      <c r="AB155" s="4"/>
      <c r="AC155" s="4"/>
      <c r="AD155" s="4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4"/>
      <c r="AX155" s="4"/>
      <c r="AY155" s="5"/>
      <c r="AZ155" s="5"/>
      <c r="BA155" s="5"/>
      <c r="BB155" s="5"/>
      <c r="BC155" s="5"/>
      <c r="BD155" s="5"/>
      <c r="BE155" s="5"/>
      <c r="BF155" s="5"/>
      <c r="BG155" s="5"/>
    </row>
    <row r="156" spans="1:89" x14ac:dyDescent="0.15">
      <c r="A156" s="11" t="s">
        <v>71</v>
      </c>
      <c r="B156" s="11" t="s">
        <v>1627</v>
      </c>
      <c r="C156" s="2" t="s">
        <v>6</v>
      </c>
      <c r="D156" s="2" t="s">
        <v>12</v>
      </c>
      <c r="E156" s="2"/>
      <c r="F156" s="2"/>
      <c r="G156" s="3">
        <v>3</v>
      </c>
      <c r="H156" s="3">
        <v>6</v>
      </c>
      <c r="I156" s="48">
        <v>10</v>
      </c>
      <c r="J156" s="3">
        <v>6</v>
      </c>
      <c r="K156" s="3">
        <v>9</v>
      </c>
      <c r="L156" s="3">
        <v>7</v>
      </c>
      <c r="M156" s="3">
        <v>5</v>
      </c>
      <c r="N156" s="3">
        <v>4</v>
      </c>
      <c r="O156" s="3">
        <v>6</v>
      </c>
      <c r="P156" s="3">
        <v>3</v>
      </c>
      <c r="Q156" s="10">
        <v>9</v>
      </c>
      <c r="R156" s="10">
        <v>7</v>
      </c>
      <c r="S156" s="10">
        <v>9</v>
      </c>
      <c r="T156" s="10">
        <v>6</v>
      </c>
      <c r="U156" s="10">
        <v>6</v>
      </c>
      <c r="V156" s="10">
        <v>6</v>
      </c>
      <c r="W156" s="45">
        <v>10</v>
      </c>
      <c r="X156" s="45"/>
      <c r="Y156" s="10">
        <v>8</v>
      </c>
      <c r="Z156" s="10">
        <v>3</v>
      </c>
      <c r="AA156" s="2"/>
      <c r="AB156" s="2"/>
      <c r="AC156" s="2"/>
      <c r="AD156" s="2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2"/>
      <c r="AX156" s="2"/>
      <c r="AY156" s="3"/>
      <c r="AZ156" s="3"/>
      <c r="BA156" s="3"/>
      <c r="BB156" s="3"/>
      <c r="BC156" s="3"/>
      <c r="BD156" s="3"/>
      <c r="BE156" s="3"/>
      <c r="BF156" s="3"/>
      <c r="BG156" s="3"/>
    </row>
    <row r="157" spans="1:89" x14ac:dyDescent="0.15">
      <c r="A157" s="11" t="s">
        <v>96</v>
      </c>
      <c r="B157" s="11"/>
      <c r="C157" s="9" t="s">
        <v>7</v>
      </c>
      <c r="D157" s="9" t="s">
        <v>12</v>
      </c>
      <c r="E157" s="9"/>
      <c r="F157" s="9"/>
      <c r="G157" s="10">
        <v>2</v>
      </c>
      <c r="H157" s="10">
        <v>2</v>
      </c>
      <c r="I157" s="10">
        <v>8</v>
      </c>
      <c r="J157" s="65">
        <v>9</v>
      </c>
      <c r="K157" s="10">
        <v>6</v>
      </c>
      <c r="L157" s="10">
        <v>5</v>
      </c>
      <c r="M157" s="10">
        <v>7</v>
      </c>
      <c r="N157" s="10">
        <v>6</v>
      </c>
      <c r="O157" s="10">
        <v>4</v>
      </c>
      <c r="P157" s="10">
        <v>5</v>
      </c>
      <c r="Q157" s="10">
        <v>5</v>
      </c>
      <c r="R157" s="10">
        <v>3</v>
      </c>
      <c r="S157" s="10">
        <v>8</v>
      </c>
      <c r="T157" s="10">
        <v>7</v>
      </c>
      <c r="U157" s="10">
        <v>8</v>
      </c>
      <c r="V157" s="10">
        <v>6</v>
      </c>
      <c r="W157" s="45">
        <v>10</v>
      </c>
      <c r="X157" s="45"/>
      <c r="Y157" s="10">
        <v>7</v>
      </c>
      <c r="Z157" s="10">
        <v>5</v>
      </c>
      <c r="AA157" s="9"/>
      <c r="AB157" s="9"/>
      <c r="AC157" s="9"/>
      <c r="AD157" s="9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9"/>
      <c r="AX157" s="9"/>
      <c r="AY157" s="10"/>
      <c r="AZ157" s="10"/>
      <c r="BA157" s="10"/>
      <c r="BB157" s="10"/>
      <c r="BC157" s="10"/>
      <c r="BD157" s="10"/>
      <c r="BE157" s="10"/>
      <c r="BF157" s="10"/>
      <c r="BG157" s="10"/>
    </row>
    <row r="158" spans="1:89" x14ac:dyDescent="0.15">
      <c r="A158" s="11" t="s">
        <v>95</v>
      </c>
      <c r="B158" s="11"/>
      <c r="C158" s="9" t="s">
        <v>8</v>
      </c>
      <c r="D158" s="9" t="s">
        <v>12</v>
      </c>
      <c r="E158" s="9"/>
      <c r="F158" s="9"/>
      <c r="G158" s="10">
        <v>0</v>
      </c>
      <c r="H158" s="10">
        <v>1</v>
      </c>
      <c r="I158" s="10">
        <v>3</v>
      </c>
      <c r="J158" s="10">
        <v>4</v>
      </c>
      <c r="K158" s="10">
        <v>7</v>
      </c>
      <c r="L158" s="45">
        <v>9</v>
      </c>
      <c r="M158" s="10">
        <v>4</v>
      </c>
      <c r="N158" s="10">
        <v>1</v>
      </c>
      <c r="O158" s="10">
        <v>5</v>
      </c>
      <c r="P158" s="10">
        <v>5</v>
      </c>
      <c r="Q158" s="10">
        <v>3</v>
      </c>
      <c r="R158" s="10">
        <v>6</v>
      </c>
      <c r="S158" s="10">
        <v>5</v>
      </c>
      <c r="T158" s="10">
        <v>2</v>
      </c>
      <c r="U158" s="10">
        <v>5</v>
      </c>
      <c r="V158" s="10">
        <v>11</v>
      </c>
      <c r="W158" s="10">
        <v>8</v>
      </c>
      <c r="X158" s="45"/>
      <c r="Y158" s="10">
        <v>7</v>
      </c>
      <c r="Z158" s="10">
        <v>1</v>
      </c>
      <c r="AA158" s="9"/>
      <c r="AB158" s="9"/>
      <c r="AC158" s="9"/>
      <c r="AD158" s="9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9"/>
      <c r="AX158" s="9"/>
      <c r="AY158" s="10"/>
      <c r="AZ158" s="10"/>
      <c r="BA158" s="10"/>
      <c r="BB158" s="10"/>
      <c r="BC158" s="10"/>
      <c r="BD158" s="10"/>
      <c r="BE158" s="10"/>
      <c r="BF158" s="10"/>
      <c r="BG158" s="10"/>
    </row>
    <row r="159" spans="1:89" x14ac:dyDescent="0.15">
      <c r="A159" s="11" t="s">
        <v>311</v>
      </c>
      <c r="B159" s="11"/>
      <c r="C159" s="9" t="s">
        <v>9</v>
      </c>
      <c r="D159" s="9" t="s">
        <v>12</v>
      </c>
      <c r="E159" s="9"/>
      <c r="F159" s="9"/>
      <c r="G159" s="10" t="s">
        <v>41</v>
      </c>
      <c r="H159" s="10">
        <v>0</v>
      </c>
      <c r="I159" s="10">
        <v>0</v>
      </c>
      <c r="J159" s="10">
        <v>0</v>
      </c>
      <c r="K159" s="10">
        <v>2</v>
      </c>
      <c r="L159" s="10">
        <v>1</v>
      </c>
      <c r="M159" s="10">
        <v>1</v>
      </c>
      <c r="N159" s="10">
        <v>0</v>
      </c>
      <c r="O159" s="10">
        <v>0</v>
      </c>
      <c r="P159" s="10">
        <v>0</v>
      </c>
      <c r="Q159" s="45">
        <v>4</v>
      </c>
      <c r="R159" s="10">
        <v>0</v>
      </c>
      <c r="S159" s="10">
        <v>0</v>
      </c>
      <c r="T159" s="10">
        <v>0</v>
      </c>
      <c r="U159" s="10">
        <v>0</v>
      </c>
      <c r="V159" s="10">
        <v>0</v>
      </c>
      <c r="W159" s="65" t="s">
        <v>64</v>
      </c>
      <c r="X159" s="166"/>
      <c r="Y159" s="65">
        <v>1</v>
      </c>
      <c r="Z159" s="65">
        <v>4</v>
      </c>
      <c r="AA159" s="9"/>
      <c r="AB159" s="9"/>
      <c r="AC159" s="9"/>
      <c r="AD159" s="9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9"/>
      <c r="AX159" s="9"/>
      <c r="AY159" s="10"/>
      <c r="AZ159" s="10"/>
      <c r="BA159" s="10"/>
      <c r="BB159" s="10"/>
      <c r="BC159" s="10"/>
      <c r="BD159" s="10"/>
      <c r="BE159" s="10"/>
      <c r="BF159" s="10"/>
      <c r="BG159" s="10"/>
    </row>
    <row r="160" spans="1:89" ht="14" thickBot="1" x14ac:dyDescent="0.2">
      <c r="A160" s="11" t="s">
        <v>555</v>
      </c>
      <c r="B160" s="11"/>
      <c r="C160" s="4" t="s">
        <v>10</v>
      </c>
      <c r="D160" s="4" t="s">
        <v>12</v>
      </c>
      <c r="E160" s="4"/>
      <c r="F160" s="4"/>
      <c r="G160" s="5" t="s">
        <v>41</v>
      </c>
      <c r="H160" s="5">
        <v>3</v>
      </c>
      <c r="I160" s="5">
        <v>5</v>
      </c>
      <c r="J160" s="5">
        <v>5</v>
      </c>
      <c r="K160" s="5">
        <v>4</v>
      </c>
      <c r="L160" s="5">
        <v>6</v>
      </c>
      <c r="M160" s="5">
        <v>0</v>
      </c>
      <c r="N160" s="5">
        <v>1</v>
      </c>
      <c r="O160" s="5">
        <v>6</v>
      </c>
      <c r="P160" s="5">
        <v>3</v>
      </c>
      <c r="Q160" s="10">
        <v>7</v>
      </c>
      <c r="R160" s="10">
        <v>4</v>
      </c>
      <c r="S160" s="10">
        <v>7</v>
      </c>
      <c r="T160" s="45" t="s">
        <v>984</v>
      </c>
      <c r="U160" s="10">
        <v>6</v>
      </c>
      <c r="V160" s="65" t="s">
        <v>64</v>
      </c>
      <c r="W160" s="65" t="s">
        <v>64</v>
      </c>
      <c r="X160" s="166"/>
      <c r="Y160" s="65" t="s">
        <v>64</v>
      </c>
      <c r="Z160" s="65" t="s">
        <v>64</v>
      </c>
      <c r="AA160" s="4"/>
      <c r="AB160" s="4"/>
      <c r="AC160" s="4"/>
      <c r="AD160" s="4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4"/>
      <c r="AX160" s="4"/>
      <c r="AY160" s="5"/>
      <c r="AZ160" s="5"/>
      <c r="BA160" s="5"/>
      <c r="BB160" s="5"/>
      <c r="BC160" s="5"/>
      <c r="BD160" s="5"/>
      <c r="BE160" s="5"/>
      <c r="BF160" s="5"/>
      <c r="BG160" s="5"/>
    </row>
    <row r="161" spans="1:59" x14ac:dyDescent="0.15">
      <c r="A161" s="11" t="s">
        <v>554</v>
      </c>
      <c r="B161" s="11"/>
      <c r="C161" s="2"/>
      <c r="D161" s="2"/>
      <c r="E161" s="2"/>
      <c r="F161" s="2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48"/>
      <c r="Y161" s="3"/>
      <c r="Z161" s="3"/>
      <c r="AA161" s="2"/>
      <c r="AB161" s="2"/>
      <c r="AC161" s="2"/>
      <c r="AD161" s="2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2"/>
      <c r="AX161" s="2"/>
      <c r="AY161" s="3"/>
      <c r="AZ161" s="3"/>
      <c r="BA161" s="3"/>
      <c r="BB161" s="3"/>
      <c r="BC161" s="3"/>
      <c r="BD161" s="3"/>
      <c r="BE161" s="3"/>
      <c r="BF161" s="3"/>
      <c r="BG161" s="3"/>
    </row>
    <row r="162" spans="1:59" x14ac:dyDescent="0.15">
      <c r="A162" s="11" t="s">
        <v>717</v>
      </c>
      <c r="B162" s="11"/>
      <c r="C162" s="11" t="s">
        <v>15</v>
      </c>
      <c r="D162" s="11" t="s">
        <v>12</v>
      </c>
      <c r="E162" s="11"/>
      <c r="F162" s="11"/>
      <c r="G162" s="12">
        <f t="shared" ref="G162:M162" si="91">SUM(G155:G160)</f>
        <v>5</v>
      </c>
      <c r="H162" s="12">
        <f t="shared" si="91"/>
        <v>12</v>
      </c>
      <c r="I162" s="12">
        <f t="shared" si="91"/>
        <v>26</v>
      </c>
      <c r="J162" s="12">
        <f t="shared" si="91"/>
        <v>24</v>
      </c>
      <c r="K162" s="35">
        <f t="shared" si="91"/>
        <v>28</v>
      </c>
      <c r="L162" s="35">
        <f t="shared" si="91"/>
        <v>28</v>
      </c>
      <c r="M162" s="12">
        <f t="shared" si="91"/>
        <v>17</v>
      </c>
      <c r="N162" s="12">
        <f t="shared" ref="N162:S162" si="92">SUM(N155:N160)</f>
        <v>12</v>
      </c>
      <c r="O162" s="12">
        <f t="shared" si="92"/>
        <v>21</v>
      </c>
      <c r="P162" s="12">
        <f t="shared" si="92"/>
        <v>16</v>
      </c>
      <c r="Q162" s="46">
        <f t="shared" si="92"/>
        <v>28</v>
      </c>
      <c r="R162" s="12">
        <f t="shared" si="92"/>
        <v>20</v>
      </c>
      <c r="S162" s="12">
        <f t="shared" si="92"/>
        <v>29</v>
      </c>
      <c r="T162" s="12">
        <f>SUM(T155:T160)</f>
        <v>15</v>
      </c>
      <c r="U162" s="12">
        <f>SUM(U155:U160)</f>
        <v>25</v>
      </c>
      <c r="V162" s="12">
        <f>SUM(V155:V160)</f>
        <v>23</v>
      </c>
      <c r="W162" s="12">
        <f>SUM(W155:W160)</f>
        <v>28</v>
      </c>
      <c r="X162" s="46"/>
      <c r="Y162" s="12">
        <f>SUM(Y155:Y160)</f>
        <v>23</v>
      </c>
      <c r="Z162" s="12">
        <f>SUM(Z155:Z160)</f>
        <v>13</v>
      </c>
      <c r="AA162" s="11"/>
      <c r="AB162" s="11"/>
      <c r="AC162" s="11"/>
      <c r="AD162" s="11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1"/>
      <c r="AX162" s="11"/>
      <c r="AY162" s="12"/>
      <c r="AZ162" s="12"/>
      <c r="BA162" s="12"/>
      <c r="BB162" s="12"/>
      <c r="BC162" s="12"/>
      <c r="BD162" s="12"/>
      <c r="BE162" s="12"/>
      <c r="BF162" s="12"/>
      <c r="BG162" s="12"/>
    </row>
    <row r="163" spans="1:59" ht="14" thickBot="1" x14ac:dyDescent="0.2">
      <c r="A163" s="11" t="s">
        <v>765</v>
      </c>
      <c r="B163" s="11"/>
      <c r="C163" s="4"/>
      <c r="D163" s="4"/>
      <c r="E163" s="4"/>
      <c r="F163" s="4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47"/>
      <c r="Y163" s="5"/>
      <c r="Z163" s="5"/>
      <c r="AA163" s="4"/>
      <c r="AB163" s="4"/>
      <c r="AC163" s="4"/>
      <c r="AD163" s="4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4"/>
      <c r="AX163" s="4"/>
      <c r="AY163" s="5"/>
      <c r="AZ163" s="5"/>
      <c r="BA163" s="5"/>
      <c r="BB163" s="5"/>
      <c r="BC163" s="5"/>
      <c r="BD163" s="5"/>
      <c r="BE163" s="5"/>
      <c r="BF163" s="5"/>
      <c r="BG163" s="5"/>
    </row>
    <row r="164" spans="1:59" x14ac:dyDescent="0.15">
      <c r="A164" s="11" t="s">
        <v>837</v>
      </c>
      <c r="B164" s="11"/>
      <c r="C164" s="2"/>
      <c r="D164" s="2"/>
      <c r="E164" s="2"/>
      <c r="F164" s="2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48"/>
      <c r="Y164" s="3"/>
      <c r="Z164" s="3"/>
      <c r="AA164" s="2"/>
      <c r="AB164" s="2"/>
      <c r="AC164" s="2"/>
      <c r="AD164" s="2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2"/>
      <c r="AX164" s="2"/>
      <c r="AY164" s="3"/>
      <c r="AZ164" s="3"/>
      <c r="BA164" s="3"/>
      <c r="BB164" s="3"/>
      <c r="BC164" s="3"/>
      <c r="BD164" s="3"/>
      <c r="BE164" s="3"/>
      <c r="BF164" s="3"/>
      <c r="BG164" s="3"/>
    </row>
    <row r="165" spans="1:59" x14ac:dyDescent="0.15">
      <c r="A165" s="11" t="s">
        <v>901</v>
      </c>
      <c r="B165" s="11"/>
      <c r="C165" s="11" t="s">
        <v>15</v>
      </c>
      <c r="D165" s="11" t="s">
        <v>16</v>
      </c>
      <c r="E165" s="11"/>
      <c r="F165" s="11"/>
      <c r="G165" s="12">
        <f t="shared" ref="G165:M165" si="93">G154+G162</f>
        <v>19</v>
      </c>
      <c r="H165" s="12">
        <f t="shared" si="93"/>
        <v>39</v>
      </c>
      <c r="I165" s="12">
        <f t="shared" si="93"/>
        <v>54</v>
      </c>
      <c r="J165" s="12">
        <f t="shared" si="93"/>
        <v>54</v>
      </c>
      <c r="K165" s="35">
        <f t="shared" si="93"/>
        <v>72</v>
      </c>
      <c r="L165" s="12">
        <f t="shared" si="93"/>
        <v>67</v>
      </c>
      <c r="M165" s="12">
        <f t="shared" si="93"/>
        <v>44</v>
      </c>
      <c r="N165" s="12">
        <f t="shared" ref="N165:S165" si="94">N154+N162</f>
        <v>44</v>
      </c>
      <c r="O165" s="12">
        <f t="shared" si="94"/>
        <v>65</v>
      </c>
      <c r="P165" s="12">
        <f t="shared" si="94"/>
        <v>60</v>
      </c>
      <c r="Q165" s="12">
        <f t="shared" si="94"/>
        <v>71</v>
      </c>
      <c r="R165" s="12">
        <f t="shared" si="94"/>
        <v>66</v>
      </c>
      <c r="S165" s="12">
        <f t="shared" si="94"/>
        <v>80</v>
      </c>
      <c r="T165" s="12">
        <f>T154+T162</f>
        <v>53</v>
      </c>
      <c r="U165" s="12">
        <f>U154+U162</f>
        <v>62</v>
      </c>
      <c r="V165" s="12">
        <f>V154+V162</f>
        <v>80</v>
      </c>
      <c r="W165" s="12">
        <f>W154+W162</f>
        <v>100</v>
      </c>
      <c r="X165" s="46"/>
      <c r="Y165" s="12">
        <f>Y154+Y162</f>
        <v>82</v>
      </c>
      <c r="Z165" s="12">
        <f>Z154+Z162</f>
        <v>60</v>
      </c>
      <c r="AA165" s="11"/>
      <c r="AB165" s="11"/>
      <c r="AC165" s="11"/>
      <c r="AD165" s="11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1"/>
      <c r="AX165" s="11"/>
      <c r="AY165" s="12"/>
      <c r="AZ165" s="12"/>
      <c r="BA165" s="12"/>
      <c r="BB165" s="12"/>
      <c r="BC165" s="12"/>
      <c r="BD165" s="12"/>
      <c r="BE165" s="12"/>
      <c r="BF165" s="12"/>
      <c r="BG165" s="12"/>
    </row>
    <row r="166" spans="1:59" ht="14" thickBot="1" x14ac:dyDescent="0.2">
      <c r="A166" s="4" t="s">
        <v>965</v>
      </c>
      <c r="B166" s="9"/>
      <c r="C166" s="9"/>
      <c r="D166" s="9"/>
      <c r="E166" s="9"/>
      <c r="F166" s="9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45"/>
      <c r="Y166" s="10"/>
      <c r="Z166" s="10"/>
      <c r="AA166" s="9"/>
      <c r="AB166" s="9"/>
      <c r="AC166" s="9"/>
      <c r="AD166" s="9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9"/>
      <c r="AX166" s="9"/>
      <c r="AY166" s="10"/>
      <c r="AZ166" s="10"/>
      <c r="BA166" s="10"/>
      <c r="BB166" s="10"/>
      <c r="BC166" s="10"/>
      <c r="BD166" s="10"/>
      <c r="BE166" s="10"/>
      <c r="BF166" s="10"/>
      <c r="BG166" s="10"/>
    </row>
    <row r="167" spans="1:59" x14ac:dyDescent="0.15">
      <c r="A167" s="11" t="s">
        <v>1030</v>
      </c>
      <c r="C167" s="9" t="s">
        <v>10</v>
      </c>
      <c r="D167" s="9" t="s">
        <v>11</v>
      </c>
      <c r="E167" s="9"/>
      <c r="F167" s="9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>
        <v>22</v>
      </c>
      <c r="V167" s="10">
        <v>29</v>
      </c>
      <c r="W167" s="10">
        <v>27</v>
      </c>
      <c r="X167" s="45"/>
      <c r="Y167" s="10">
        <v>22</v>
      </c>
      <c r="Z167" s="10"/>
      <c r="AA167" s="9"/>
      <c r="AB167" s="9"/>
      <c r="AC167" s="9"/>
      <c r="AD167" s="9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9"/>
      <c r="AX167" s="9"/>
      <c r="AY167" s="10"/>
      <c r="AZ167" s="10"/>
      <c r="BA167" s="10"/>
      <c r="BB167" s="10"/>
      <c r="BC167" s="10"/>
      <c r="BD167" s="10"/>
      <c r="BE167" s="10"/>
      <c r="BF167" s="10"/>
      <c r="BG167" s="10"/>
    </row>
    <row r="168" spans="1:59" x14ac:dyDescent="0.15">
      <c r="C168" s="9" t="s">
        <v>10</v>
      </c>
      <c r="D168" s="9" t="s">
        <v>12</v>
      </c>
      <c r="E168" s="9"/>
      <c r="F168" s="9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>
        <v>10</v>
      </c>
      <c r="V168" s="10">
        <v>15</v>
      </c>
      <c r="W168" s="10">
        <v>14</v>
      </c>
      <c r="X168" s="45"/>
      <c r="Y168" s="10">
        <v>19</v>
      </c>
      <c r="Z168" s="10"/>
      <c r="AA168" s="9"/>
      <c r="AB168" s="9"/>
      <c r="AC168" s="9"/>
      <c r="AD168" s="9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9"/>
      <c r="AX168" s="9"/>
      <c r="AY168" s="10"/>
      <c r="AZ168" s="10"/>
      <c r="BA168" s="10"/>
      <c r="BB168" s="10"/>
      <c r="BC168" s="10"/>
      <c r="BD168" s="10"/>
      <c r="BE168" s="10"/>
      <c r="BF168" s="10"/>
      <c r="BG168" s="10"/>
    </row>
    <row r="169" spans="1:59" ht="14" thickBot="1" x14ac:dyDescent="0.2">
      <c r="C169" s="4"/>
      <c r="D169" s="4"/>
      <c r="E169" s="4"/>
      <c r="F169" s="4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>
        <f>SUM(U167:U168)</f>
        <v>32</v>
      </c>
      <c r="V169" s="5">
        <f t="shared" ref="V169:W169" si="95">SUM(V167:V168)</f>
        <v>44</v>
      </c>
      <c r="W169" s="5">
        <f t="shared" si="95"/>
        <v>41</v>
      </c>
      <c r="X169" s="45"/>
      <c r="Y169" s="5">
        <f>SUM(Y167:Y168)</f>
        <v>41</v>
      </c>
      <c r="Z169" s="10"/>
      <c r="AA169" s="9"/>
      <c r="AB169" s="9"/>
      <c r="AC169" s="9"/>
      <c r="AD169" s="9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9"/>
      <c r="AX169" s="9"/>
      <c r="AY169" s="10"/>
      <c r="AZ169" s="10"/>
      <c r="BA169" s="10"/>
      <c r="BB169" s="10"/>
      <c r="BC169" s="10"/>
      <c r="BD169" s="10"/>
      <c r="BE169" s="10"/>
      <c r="BF169" s="10"/>
      <c r="BG169" s="10"/>
    </row>
    <row r="170" spans="1:59" x14ac:dyDescent="0.15">
      <c r="C170" s="2" t="s">
        <v>6</v>
      </c>
      <c r="D170" s="2" t="s">
        <v>11</v>
      </c>
      <c r="E170" s="2"/>
      <c r="F170" s="2"/>
      <c r="G170" s="3">
        <f t="shared" ref="G170:O170" si="96">SUM(G15,G34,G53,G72,G91,G110,G129,G148)</f>
        <v>43</v>
      </c>
      <c r="H170" s="3">
        <f t="shared" si="96"/>
        <v>86</v>
      </c>
      <c r="I170" s="3">
        <f t="shared" si="96"/>
        <v>67</v>
      </c>
      <c r="J170" s="3">
        <f t="shared" si="96"/>
        <v>89</v>
      </c>
      <c r="K170" s="3">
        <f t="shared" si="96"/>
        <v>55</v>
      </c>
      <c r="L170" s="3">
        <f t="shared" si="96"/>
        <v>85</v>
      </c>
      <c r="M170" s="3">
        <f t="shared" si="96"/>
        <v>71</v>
      </c>
      <c r="N170" s="3">
        <f t="shared" si="96"/>
        <v>70</v>
      </c>
      <c r="O170" s="3">
        <f t="shared" si="96"/>
        <v>60</v>
      </c>
      <c r="P170" s="3">
        <f t="shared" ref="P170:U170" si="97">SUM(P15,P34,P53,P72,P91,P110,P129,P148)</f>
        <v>68</v>
      </c>
      <c r="Q170" s="3">
        <f t="shared" si="97"/>
        <v>56</v>
      </c>
      <c r="R170" s="3">
        <f t="shared" si="97"/>
        <v>62</v>
      </c>
      <c r="S170" s="3">
        <f t="shared" si="97"/>
        <v>88</v>
      </c>
      <c r="T170" s="3">
        <f t="shared" si="97"/>
        <v>109</v>
      </c>
      <c r="U170" s="3">
        <f t="shared" si="97"/>
        <v>84</v>
      </c>
      <c r="V170" s="3"/>
      <c r="W170" s="3"/>
      <c r="X170" s="48"/>
      <c r="Y170" s="3"/>
      <c r="Z170" s="3"/>
      <c r="AA170" s="2"/>
      <c r="AB170" s="2"/>
      <c r="AC170" s="2"/>
      <c r="AD170" s="2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2"/>
      <c r="AX170" s="2"/>
      <c r="AY170" s="3"/>
      <c r="AZ170" s="3"/>
      <c r="BA170" s="3"/>
      <c r="BB170" s="3"/>
      <c r="BC170" s="3"/>
      <c r="BD170" s="3"/>
      <c r="BE170" s="3"/>
      <c r="BF170" s="3"/>
      <c r="BG170" s="3"/>
    </row>
    <row r="171" spans="1:59" x14ac:dyDescent="0.15">
      <c r="C171" s="9" t="s">
        <v>7</v>
      </c>
      <c r="D171" s="9" t="s">
        <v>11</v>
      </c>
      <c r="E171" s="9"/>
      <c r="F171" s="9"/>
      <c r="G171" s="10">
        <f t="shared" ref="G171:O171" si="98">SUM(G16,G35,G54,G73,G92,G111,G130,G149)</f>
        <v>31</v>
      </c>
      <c r="H171" s="10">
        <f t="shared" si="98"/>
        <v>44</v>
      </c>
      <c r="I171" s="10">
        <f t="shared" si="98"/>
        <v>85</v>
      </c>
      <c r="J171" s="10">
        <f t="shared" si="98"/>
        <v>68</v>
      </c>
      <c r="K171" s="10">
        <f t="shared" si="98"/>
        <v>79</v>
      </c>
      <c r="L171" s="10">
        <f t="shared" si="98"/>
        <v>98</v>
      </c>
      <c r="M171" s="10">
        <f t="shared" si="98"/>
        <v>84</v>
      </c>
      <c r="N171" s="10">
        <f t="shared" si="98"/>
        <v>92</v>
      </c>
      <c r="O171" s="10">
        <f t="shared" si="98"/>
        <v>97</v>
      </c>
      <c r="P171" s="10">
        <f t="shared" ref="P171:U171" si="99">SUM(P16,P35,P54,P73,P92,P111,P130,P149)</f>
        <v>68</v>
      </c>
      <c r="Q171" s="10">
        <f t="shared" si="99"/>
        <v>91</v>
      </c>
      <c r="R171" s="10">
        <f t="shared" si="99"/>
        <v>86</v>
      </c>
      <c r="S171" s="10">
        <f t="shared" si="99"/>
        <v>73</v>
      </c>
      <c r="T171" s="10">
        <f t="shared" si="99"/>
        <v>69</v>
      </c>
      <c r="U171" s="10">
        <f t="shared" si="99"/>
        <v>71</v>
      </c>
      <c r="V171" s="10"/>
      <c r="W171" s="10"/>
      <c r="X171" s="45"/>
      <c r="Y171" s="10"/>
      <c r="Z171" s="10"/>
      <c r="AA171" s="9"/>
      <c r="AB171" s="9"/>
      <c r="AC171" s="9"/>
      <c r="AD171" s="9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9"/>
      <c r="AX171" s="9"/>
      <c r="AY171" s="10"/>
      <c r="AZ171" s="10"/>
      <c r="BA171" s="10"/>
      <c r="BB171" s="10"/>
      <c r="BC171" s="10"/>
      <c r="BD171" s="10"/>
      <c r="BE171" s="10"/>
      <c r="BF171" s="10"/>
      <c r="BG171" s="10"/>
    </row>
    <row r="172" spans="1:59" x14ac:dyDescent="0.15">
      <c r="C172" s="9" t="s">
        <v>8</v>
      </c>
      <c r="D172" s="9" t="s">
        <v>11</v>
      </c>
      <c r="E172" s="9"/>
      <c r="F172" s="9"/>
      <c r="G172" s="10">
        <f t="shared" ref="G172:O172" si="100">SUM(G17,G36,G55,G74,G93,G112,G131,G150)</f>
        <v>16</v>
      </c>
      <c r="H172" s="10">
        <f t="shared" si="100"/>
        <v>22</v>
      </c>
      <c r="I172" s="10">
        <f t="shared" si="100"/>
        <v>49</v>
      </c>
      <c r="J172" s="10">
        <f t="shared" si="100"/>
        <v>50</v>
      </c>
      <c r="K172" s="10">
        <f t="shared" si="100"/>
        <v>61</v>
      </c>
      <c r="L172" s="10">
        <f t="shared" si="100"/>
        <v>66</v>
      </c>
      <c r="M172" s="10">
        <f t="shared" si="100"/>
        <v>90</v>
      </c>
      <c r="N172" s="10">
        <f t="shared" si="100"/>
        <v>84</v>
      </c>
      <c r="O172" s="10">
        <f t="shared" si="100"/>
        <v>109</v>
      </c>
      <c r="P172" s="10">
        <f t="shared" ref="P172:U172" si="101">SUM(P17,P36,P55,P74,P93,P112,P131,P150)</f>
        <v>108</v>
      </c>
      <c r="Q172" s="10">
        <f t="shared" si="101"/>
        <v>98</v>
      </c>
      <c r="R172" s="10">
        <f t="shared" si="101"/>
        <v>63</v>
      </c>
      <c r="S172" s="10">
        <f t="shared" si="101"/>
        <v>100</v>
      </c>
      <c r="T172" s="10">
        <f t="shared" si="101"/>
        <v>99</v>
      </c>
      <c r="U172" s="10">
        <f t="shared" si="101"/>
        <v>79</v>
      </c>
      <c r="V172" s="10"/>
      <c r="W172" s="10"/>
      <c r="X172" s="45"/>
      <c r="Y172" s="10"/>
      <c r="Z172" s="10"/>
      <c r="AA172" s="9"/>
      <c r="AB172" s="9"/>
      <c r="AC172" s="9"/>
      <c r="AD172" s="9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9"/>
      <c r="AX172" s="9"/>
      <c r="AY172" s="10"/>
      <c r="AZ172" s="10"/>
      <c r="BA172" s="10"/>
      <c r="BB172" s="10"/>
      <c r="BC172" s="10"/>
      <c r="BD172" s="10"/>
      <c r="BE172" s="10"/>
      <c r="BF172" s="10"/>
      <c r="BG172" s="10"/>
    </row>
    <row r="173" spans="1:59" x14ac:dyDescent="0.15">
      <c r="C173" s="9" t="s">
        <v>9</v>
      </c>
      <c r="D173" s="9" t="s">
        <v>11</v>
      </c>
      <c r="E173" s="9"/>
      <c r="F173" s="9"/>
      <c r="G173" s="10">
        <f t="shared" ref="G173:O173" si="102">SUM(G18,G37,G56,G75,G94,G113,G132,G151)</f>
        <v>3</v>
      </c>
      <c r="H173" s="10">
        <f t="shared" si="102"/>
        <v>4</v>
      </c>
      <c r="I173" s="10">
        <f t="shared" si="102"/>
        <v>6</v>
      </c>
      <c r="J173" s="10">
        <f t="shared" si="102"/>
        <v>2</v>
      </c>
      <c r="K173" s="10">
        <f t="shared" si="102"/>
        <v>21</v>
      </c>
      <c r="L173" s="10">
        <f t="shared" si="102"/>
        <v>25</v>
      </c>
      <c r="M173" s="10">
        <f t="shared" si="102"/>
        <v>17</v>
      </c>
      <c r="N173" s="10">
        <f t="shared" si="102"/>
        <v>40</v>
      </c>
      <c r="O173" s="10">
        <f t="shared" si="102"/>
        <v>35</v>
      </c>
      <c r="P173" s="10">
        <f t="shared" ref="P173:U173" si="103">SUM(P18,P37,P56,P75,P94,P113,P132,P151)</f>
        <v>38</v>
      </c>
      <c r="Q173" s="10">
        <f t="shared" si="103"/>
        <v>47</v>
      </c>
      <c r="R173" s="10">
        <f t="shared" si="103"/>
        <v>52</v>
      </c>
      <c r="S173" s="10">
        <f t="shared" si="103"/>
        <v>63</v>
      </c>
      <c r="T173" s="10">
        <f t="shared" si="103"/>
        <v>40</v>
      </c>
      <c r="U173" s="10">
        <f t="shared" si="103"/>
        <v>56</v>
      </c>
      <c r="V173" s="10"/>
      <c r="W173" s="10"/>
      <c r="X173" s="45"/>
      <c r="Y173" s="10"/>
      <c r="Z173" s="10"/>
      <c r="AA173" s="9"/>
      <c r="AB173" s="9"/>
      <c r="AC173" s="9"/>
      <c r="AD173" s="9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9"/>
      <c r="AX173" s="9"/>
      <c r="AY173" s="10"/>
      <c r="AZ173" s="10"/>
      <c r="BA173" s="10"/>
      <c r="BB173" s="10"/>
      <c r="BC173" s="10"/>
      <c r="BD173" s="10"/>
      <c r="BE173" s="10"/>
      <c r="BF173" s="10"/>
      <c r="BG173" s="10"/>
    </row>
    <row r="174" spans="1:59" ht="14" thickBot="1" x14ac:dyDescent="0.2">
      <c r="C174" s="4" t="s">
        <v>10</v>
      </c>
      <c r="D174" s="4" t="s">
        <v>11</v>
      </c>
      <c r="E174" s="4"/>
      <c r="F174" s="4"/>
      <c r="G174" s="5">
        <f t="shared" ref="G174:O174" si="104">SUM(G19,G38,G57,G76,G95,G114,G133,G152)</f>
        <v>53</v>
      </c>
      <c r="H174" s="5">
        <f t="shared" si="104"/>
        <v>58</v>
      </c>
      <c r="I174" s="5">
        <f t="shared" si="104"/>
        <v>61</v>
      </c>
      <c r="J174" s="5">
        <f t="shared" si="104"/>
        <v>77</v>
      </c>
      <c r="K174" s="5">
        <f t="shared" si="104"/>
        <v>93</v>
      </c>
      <c r="L174" s="5">
        <f t="shared" si="104"/>
        <v>92</v>
      </c>
      <c r="M174" s="5">
        <f t="shared" si="104"/>
        <v>70</v>
      </c>
      <c r="N174" s="5">
        <f t="shared" si="104"/>
        <v>102</v>
      </c>
      <c r="O174" s="5">
        <f t="shared" si="104"/>
        <v>100</v>
      </c>
      <c r="P174" s="5">
        <f t="shared" ref="P174:U174" si="105">SUM(P19,P38,P57,P76,P95,P114,P133,P152)</f>
        <v>108</v>
      </c>
      <c r="Q174" s="5">
        <f t="shared" si="105"/>
        <v>116</v>
      </c>
      <c r="R174" s="5">
        <f t="shared" si="105"/>
        <v>119</v>
      </c>
      <c r="S174" s="5">
        <f t="shared" si="105"/>
        <v>197</v>
      </c>
      <c r="T174" s="5">
        <f t="shared" si="105"/>
        <v>171</v>
      </c>
      <c r="U174" s="5">
        <f t="shared" si="105"/>
        <v>189</v>
      </c>
      <c r="V174" s="5"/>
      <c r="W174" s="5"/>
      <c r="X174" s="47"/>
      <c r="Y174" s="5"/>
      <c r="Z174" s="5"/>
      <c r="AA174" s="4"/>
      <c r="AB174" s="4"/>
      <c r="AC174" s="4"/>
      <c r="AD174" s="4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4"/>
      <c r="AX174" s="4"/>
      <c r="AY174" s="5"/>
      <c r="AZ174" s="5"/>
      <c r="BA174" s="5"/>
      <c r="BB174" s="5"/>
      <c r="BC174" s="5"/>
      <c r="BD174" s="5"/>
      <c r="BE174" s="5"/>
      <c r="BF174" s="5"/>
      <c r="BG174" s="5"/>
    </row>
    <row r="175" spans="1:59" x14ac:dyDescent="0.15">
      <c r="C175" s="2"/>
      <c r="D175" s="2"/>
      <c r="E175" s="2"/>
      <c r="F175" s="2"/>
      <c r="G175" s="3"/>
      <c r="H175" s="3"/>
      <c r="I175" s="3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165"/>
      <c r="Y175" s="7"/>
      <c r="Z175" s="7"/>
      <c r="AA175" s="2"/>
      <c r="AB175" s="2"/>
      <c r="AC175" s="2"/>
      <c r="AD175" s="2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2"/>
      <c r="AX175" s="2"/>
      <c r="AY175" s="3"/>
      <c r="AZ175" s="3"/>
      <c r="BA175" s="3"/>
      <c r="BB175" s="7"/>
      <c r="BC175" s="7"/>
      <c r="BD175" s="7"/>
      <c r="BE175" s="7"/>
      <c r="BF175" s="7"/>
      <c r="BG175" s="7"/>
    </row>
    <row r="176" spans="1:59" x14ac:dyDescent="0.15">
      <c r="C176" s="11" t="s">
        <v>15</v>
      </c>
      <c r="D176" s="11" t="s">
        <v>11</v>
      </c>
      <c r="E176" s="11"/>
      <c r="F176" s="11"/>
      <c r="G176" s="10">
        <f t="shared" ref="G176:L176" si="106">SUM(G170:G174)</f>
        <v>146</v>
      </c>
      <c r="H176" s="10">
        <f t="shared" si="106"/>
        <v>214</v>
      </c>
      <c r="I176" s="10">
        <f t="shared" si="106"/>
        <v>268</v>
      </c>
      <c r="J176" s="10">
        <f t="shared" si="106"/>
        <v>286</v>
      </c>
      <c r="K176" s="10">
        <f t="shared" si="106"/>
        <v>309</v>
      </c>
      <c r="L176" s="10">
        <f t="shared" si="106"/>
        <v>366</v>
      </c>
      <c r="M176" s="10">
        <f>SUM(M170:M174)</f>
        <v>332</v>
      </c>
      <c r="N176" s="10">
        <f>SUM(N170:N174)</f>
        <v>388</v>
      </c>
      <c r="O176" s="10">
        <f>SUM(O170:O174)</f>
        <v>401</v>
      </c>
      <c r="P176" s="10">
        <f t="shared" ref="P176:U176" si="107">SUM(P170:P174)</f>
        <v>390</v>
      </c>
      <c r="Q176" s="10">
        <f t="shared" si="107"/>
        <v>408</v>
      </c>
      <c r="R176" s="10">
        <f t="shared" si="107"/>
        <v>382</v>
      </c>
      <c r="S176" s="10">
        <f t="shared" si="107"/>
        <v>521</v>
      </c>
      <c r="T176" s="10">
        <f t="shared" si="107"/>
        <v>488</v>
      </c>
      <c r="U176" s="10">
        <f t="shared" si="107"/>
        <v>479</v>
      </c>
      <c r="V176" s="10"/>
      <c r="W176" s="10"/>
      <c r="X176" s="45"/>
      <c r="Y176" s="10"/>
      <c r="Z176" s="10"/>
      <c r="AA176" s="11"/>
      <c r="AB176" s="11"/>
      <c r="AC176" s="11"/>
      <c r="AD176" s="11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1"/>
      <c r="AX176" s="11"/>
      <c r="AY176" s="10"/>
      <c r="AZ176" s="10"/>
      <c r="BA176" s="10"/>
      <c r="BB176" s="10"/>
      <c r="BC176" s="10"/>
      <c r="BD176" s="10"/>
      <c r="BE176" s="10"/>
      <c r="BF176" s="10"/>
      <c r="BG176" s="10"/>
    </row>
    <row r="177" spans="1:69" ht="14" thickBot="1" x14ac:dyDescent="0.2">
      <c r="C177" s="4"/>
      <c r="D177" s="4"/>
      <c r="E177" s="4"/>
      <c r="F177" s="4"/>
      <c r="G177" s="5"/>
      <c r="H177" s="5"/>
      <c r="I177" s="5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111"/>
      <c r="Y177" s="8"/>
      <c r="Z177" s="8"/>
      <c r="AA177" s="4"/>
      <c r="AB177" s="4"/>
      <c r="AC177" s="4"/>
      <c r="AD177" s="4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4"/>
      <c r="AX177" s="4"/>
      <c r="AY177" s="5"/>
      <c r="AZ177" s="5"/>
      <c r="BA177" s="5"/>
      <c r="BB177" s="8"/>
      <c r="BC177" s="8"/>
      <c r="BD177" s="8"/>
      <c r="BE177" s="8"/>
      <c r="BF177" s="8"/>
      <c r="BG177" s="8"/>
    </row>
    <row r="178" spans="1:69" x14ac:dyDescent="0.15">
      <c r="C178" s="2" t="s">
        <v>6</v>
      </c>
      <c r="D178" s="2" t="s">
        <v>12</v>
      </c>
      <c r="E178" s="2"/>
      <c r="F178" s="2"/>
      <c r="G178" s="3">
        <f t="shared" ref="G178:O178" si="108">SUM(G23,G42,G61,G80,G99,G118,G137,G156)</f>
        <v>5</v>
      </c>
      <c r="H178" s="3">
        <f t="shared" si="108"/>
        <v>37</v>
      </c>
      <c r="I178" s="3">
        <f t="shared" si="108"/>
        <v>50</v>
      </c>
      <c r="J178" s="3">
        <f t="shared" si="108"/>
        <v>53</v>
      </c>
      <c r="K178" s="3">
        <f t="shared" si="108"/>
        <v>50</v>
      </c>
      <c r="L178" s="3">
        <f t="shared" si="108"/>
        <v>70</v>
      </c>
      <c r="M178" s="3">
        <f t="shared" si="108"/>
        <v>40</v>
      </c>
      <c r="N178" s="3">
        <f t="shared" si="108"/>
        <v>43</v>
      </c>
      <c r="O178" s="3">
        <f t="shared" si="108"/>
        <v>47</v>
      </c>
      <c r="P178" s="3">
        <f t="shared" ref="P178:U178" si="109">SUM(P23,P42,P61,P80,P99,P118,P137,P156)</f>
        <v>43</v>
      </c>
      <c r="Q178" s="3">
        <f t="shared" si="109"/>
        <v>87</v>
      </c>
      <c r="R178" s="3">
        <f t="shared" si="109"/>
        <v>74</v>
      </c>
      <c r="S178" s="3">
        <f t="shared" si="109"/>
        <v>62</v>
      </c>
      <c r="T178" s="3">
        <f t="shared" si="109"/>
        <v>58</v>
      </c>
      <c r="U178" s="3">
        <f t="shared" si="109"/>
        <v>48</v>
      </c>
      <c r="V178" s="3"/>
      <c r="W178" s="3"/>
      <c r="X178" s="48"/>
      <c r="Y178" s="3"/>
      <c r="Z178" s="3"/>
      <c r="AA178" s="2"/>
      <c r="AB178" s="2"/>
      <c r="AC178" s="2"/>
      <c r="AD178" s="2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2"/>
      <c r="AX178" s="2"/>
      <c r="AY178" s="3"/>
      <c r="AZ178" s="3"/>
      <c r="BA178" s="3"/>
      <c r="BB178" s="3"/>
      <c r="BC178" s="3"/>
      <c r="BD178" s="3"/>
      <c r="BE178" s="3"/>
      <c r="BF178" s="3"/>
      <c r="BG178" s="3"/>
    </row>
    <row r="179" spans="1:69" x14ac:dyDescent="0.15">
      <c r="C179" s="9" t="s">
        <v>7</v>
      </c>
      <c r="D179" s="9" t="s">
        <v>12</v>
      </c>
      <c r="E179" s="9"/>
      <c r="F179" s="9"/>
      <c r="G179" s="10">
        <f t="shared" ref="G179:O179" si="110">SUM(G24,G43,G62,G81,G100,G119,G138,G157)</f>
        <v>11</v>
      </c>
      <c r="H179" s="10">
        <f t="shared" si="110"/>
        <v>19</v>
      </c>
      <c r="I179" s="10">
        <f t="shared" si="110"/>
        <v>51</v>
      </c>
      <c r="J179" s="10">
        <f t="shared" si="110"/>
        <v>73</v>
      </c>
      <c r="K179" s="10">
        <f t="shared" si="110"/>
        <v>50</v>
      </c>
      <c r="L179" s="10">
        <f t="shared" si="110"/>
        <v>45</v>
      </c>
      <c r="M179" s="10">
        <f t="shared" si="110"/>
        <v>63</v>
      </c>
      <c r="N179" s="10">
        <f t="shared" si="110"/>
        <v>61</v>
      </c>
      <c r="O179" s="10">
        <f t="shared" si="110"/>
        <v>41</v>
      </c>
      <c r="P179" s="10">
        <f t="shared" ref="P179:U179" si="111">SUM(P24,P43,P62,P81,P100,P119,P138,P157)</f>
        <v>40</v>
      </c>
      <c r="Q179" s="10">
        <f t="shared" si="111"/>
        <v>57</v>
      </c>
      <c r="R179" s="10">
        <f t="shared" si="111"/>
        <v>52</v>
      </c>
      <c r="S179" s="10">
        <f t="shared" si="111"/>
        <v>75</v>
      </c>
      <c r="T179" s="10">
        <f t="shared" si="111"/>
        <v>93</v>
      </c>
      <c r="U179" s="10">
        <f t="shared" si="111"/>
        <v>60</v>
      </c>
      <c r="V179" s="10"/>
      <c r="W179" s="10"/>
      <c r="X179" s="45"/>
      <c r="Y179" s="10"/>
      <c r="Z179" s="10"/>
      <c r="AA179" s="9"/>
      <c r="AB179" s="9"/>
      <c r="AC179" s="9"/>
      <c r="AD179" s="9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9"/>
      <c r="AX179" s="9"/>
      <c r="AY179" s="10"/>
      <c r="AZ179" s="10"/>
      <c r="BA179" s="10"/>
      <c r="BB179" s="10"/>
      <c r="BC179" s="10"/>
      <c r="BD179" s="10"/>
      <c r="BE179" s="10"/>
      <c r="BF179" s="10"/>
      <c r="BG179" s="10"/>
    </row>
    <row r="180" spans="1:69" x14ac:dyDescent="0.15">
      <c r="C180" s="9" t="s">
        <v>8</v>
      </c>
      <c r="D180" s="9" t="s">
        <v>12</v>
      </c>
      <c r="E180" s="9"/>
      <c r="F180" s="9"/>
      <c r="G180" s="10">
        <f t="shared" ref="G180:O180" si="112">SUM(G25,G44,G63,G82,G101,G120,G139,G158)</f>
        <v>0</v>
      </c>
      <c r="H180" s="10">
        <f t="shared" si="112"/>
        <v>13</v>
      </c>
      <c r="I180" s="10">
        <f t="shared" si="112"/>
        <v>28</v>
      </c>
      <c r="J180" s="10">
        <f t="shared" si="112"/>
        <v>31</v>
      </c>
      <c r="K180" s="10">
        <f t="shared" si="112"/>
        <v>61</v>
      </c>
      <c r="L180" s="10">
        <f t="shared" si="112"/>
        <v>66</v>
      </c>
      <c r="M180" s="10">
        <f t="shared" si="112"/>
        <v>37</v>
      </c>
      <c r="N180" s="10">
        <f t="shared" si="112"/>
        <v>34</v>
      </c>
      <c r="O180" s="10">
        <f t="shared" si="112"/>
        <v>48</v>
      </c>
      <c r="P180" s="10">
        <f t="shared" ref="P180:U180" si="113">SUM(P25,P44,P63,P82,P101,P120,P139,P158)</f>
        <v>35</v>
      </c>
      <c r="Q180" s="10">
        <f t="shared" si="113"/>
        <v>29</v>
      </c>
      <c r="R180" s="10">
        <f t="shared" si="113"/>
        <v>38</v>
      </c>
      <c r="S180" s="10">
        <f t="shared" si="113"/>
        <v>43</v>
      </c>
      <c r="T180" s="10">
        <f t="shared" si="113"/>
        <v>32</v>
      </c>
      <c r="U180" s="10">
        <f t="shared" si="113"/>
        <v>60</v>
      </c>
      <c r="V180" s="10"/>
      <c r="W180" s="10"/>
      <c r="X180" s="45"/>
      <c r="Y180" s="10"/>
      <c r="Z180" s="10"/>
      <c r="AA180" s="9"/>
      <c r="AB180" s="9"/>
      <c r="AC180" s="9"/>
      <c r="AD180" s="9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9"/>
      <c r="AX180" s="9"/>
      <c r="AY180" s="10"/>
      <c r="AZ180" s="10"/>
      <c r="BA180" s="10"/>
      <c r="BB180" s="10"/>
      <c r="BC180" s="10"/>
      <c r="BD180" s="10"/>
      <c r="BE180" s="10"/>
      <c r="BF180" s="10"/>
      <c r="BG180" s="10"/>
    </row>
    <row r="181" spans="1:69" x14ac:dyDescent="0.15">
      <c r="C181" s="9" t="s">
        <v>9</v>
      </c>
      <c r="D181" s="9" t="s">
        <v>12</v>
      </c>
      <c r="E181" s="9"/>
      <c r="F181" s="9"/>
      <c r="G181" s="10">
        <f t="shared" ref="G181:O181" si="114">SUM(G26,G45,G64,G83,G102,G121,G140,G159)</f>
        <v>1</v>
      </c>
      <c r="H181" s="10">
        <f t="shared" si="114"/>
        <v>0</v>
      </c>
      <c r="I181" s="10">
        <f t="shared" si="114"/>
        <v>1</v>
      </c>
      <c r="J181" s="10">
        <f t="shared" si="114"/>
        <v>4</v>
      </c>
      <c r="K181" s="10">
        <f t="shared" si="114"/>
        <v>6</v>
      </c>
      <c r="L181" s="10">
        <f t="shared" si="114"/>
        <v>7</v>
      </c>
      <c r="M181" s="10">
        <f t="shared" si="114"/>
        <v>25</v>
      </c>
      <c r="N181" s="10">
        <f t="shared" si="114"/>
        <v>11</v>
      </c>
      <c r="O181" s="10">
        <f t="shared" si="114"/>
        <v>14</v>
      </c>
      <c r="P181" s="10">
        <f t="shared" ref="P181:U181" si="115">SUM(P26,P45,P64,P83,P102,P121,P140,P159)</f>
        <v>16</v>
      </c>
      <c r="Q181" s="10">
        <f t="shared" si="115"/>
        <v>28</v>
      </c>
      <c r="R181" s="10">
        <f t="shared" si="115"/>
        <v>22</v>
      </c>
      <c r="S181" s="10">
        <f t="shared" si="115"/>
        <v>20</v>
      </c>
      <c r="T181" s="10">
        <f t="shared" si="115"/>
        <v>23</v>
      </c>
      <c r="U181" s="10">
        <f t="shared" si="115"/>
        <v>14</v>
      </c>
      <c r="V181" s="10"/>
      <c r="W181" s="10"/>
      <c r="X181" s="45"/>
      <c r="Y181" s="10"/>
      <c r="Z181" s="10"/>
      <c r="AA181" s="9"/>
      <c r="AB181" s="9"/>
      <c r="AC181" s="9"/>
      <c r="AD181" s="9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9"/>
      <c r="AX181" s="9"/>
      <c r="AY181" s="10"/>
      <c r="AZ181" s="10"/>
      <c r="BA181" s="10"/>
      <c r="BB181" s="10"/>
      <c r="BC181" s="10"/>
      <c r="BD181" s="10"/>
      <c r="BE181" s="10"/>
      <c r="BF181" s="10"/>
      <c r="BG181" s="10"/>
    </row>
    <row r="182" spans="1:69" ht="14" thickBot="1" x14ac:dyDescent="0.2">
      <c r="C182" s="4" t="s">
        <v>10</v>
      </c>
      <c r="D182" s="4" t="s">
        <v>12</v>
      </c>
      <c r="E182" s="4"/>
      <c r="F182" s="4"/>
      <c r="G182" s="5">
        <f t="shared" ref="G182:O182" si="116">SUM(G27,G46,G65,G84,G103,G122,G141,G160)</f>
        <v>2</v>
      </c>
      <c r="H182" s="5">
        <f t="shared" si="116"/>
        <v>8</v>
      </c>
      <c r="I182" s="5">
        <f t="shared" si="116"/>
        <v>32</v>
      </c>
      <c r="J182" s="5">
        <f t="shared" si="116"/>
        <v>20</v>
      </c>
      <c r="K182" s="5">
        <f t="shared" si="116"/>
        <v>21</v>
      </c>
      <c r="L182" s="5">
        <f t="shared" si="116"/>
        <v>29</v>
      </c>
      <c r="M182" s="5">
        <f t="shared" si="116"/>
        <v>24</v>
      </c>
      <c r="N182" s="5">
        <f t="shared" si="116"/>
        <v>24</v>
      </c>
      <c r="O182" s="5">
        <f t="shared" si="116"/>
        <v>42</v>
      </c>
      <c r="P182" s="5">
        <f t="shared" ref="P182:U182" si="117">SUM(P27,P46,P65,P84,P103,P122,P141,P160)</f>
        <v>34</v>
      </c>
      <c r="Q182" s="5">
        <f t="shared" si="117"/>
        <v>59</v>
      </c>
      <c r="R182" s="5">
        <f t="shared" si="117"/>
        <v>32</v>
      </c>
      <c r="S182" s="5">
        <f t="shared" si="117"/>
        <v>47</v>
      </c>
      <c r="T182" s="5">
        <f t="shared" si="117"/>
        <v>45</v>
      </c>
      <c r="U182" s="5">
        <f t="shared" si="117"/>
        <v>69</v>
      </c>
      <c r="V182" s="5"/>
      <c r="W182" s="5"/>
      <c r="X182" s="47"/>
      <c r="Y182" s="5"/>
      <c r="Z182" s="5"/>
      <c r="AA182" s="4"/>
      <c r="AB182" s="4"/>
      <c r="AC182" s="4"/>
      <c r="AD182" s="4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4"/>
      <c r="AX182" s="4"/>
      <c r="AY182" s="5"/>
      <c r="AZ182" s="5"/>
      <c r="BA182" s="5"/>
      <c r="BB182" s="5"/>
      <c r="BC182" s="5"/>
      <c r="BD182" s="5"/>
      <c r="BE182" s="5"/>
      <c r="BF182" s="5"/>
      <c r="BG182" s="5"/>
    </row>
    <row r="183" spans="1:69" x14ac:dyDescent="0.15">
      <c r="C183" s="2"/>
      <c r="D183" s="2"/>
      <c r="E183" s="2"/>
      <c r="F183" s="2"/>
      <c r="G183" s="3"/>
      <c r="H183" s="3"/>
      <c r="I183" s="3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165"/>
      <c r="Y183" s="7"/>
      <c r="Z183" s="7"/>
      <c r="AA183" s="2"/>
      <c r="AB183" s="2"/>
      <c r="AC183" s="2"/>
      <c r="AD183" s="2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2"/>
      <c r="AX183" s="2"/>
      <c r="AY183" s="3"/>
      <c r="AZ183" s="3"/>
      <c r="BA183" s="3"/>
      <c r="BB183" s="7"/>
      <c r="BC183" s="7"/>
      <c r="BD183" s="7"/>
      <c r="BE183" s="7"/>
      <c r="BF183" s="7"/>
      <c r="BG183" s="7"/>
    </row>
    <row r="184" spans="1:69" x14ac:dyDescent="0.15">
      <c r="C184" s="11" t="s">
        <v>15</v>
      </c>
      <c r="D184" s="11" t="s">
        <v>12</v>
      </c>
      <c r="E184" s="11"/>
      <c r="F184" s="11"/>
      <c r="G184" s="10">
        <f t="shared" ref="G184:L184" si="118">SUM(G178:G182)</f>
        <v>19</v>
      </c>
      <c r="H184" s="10">
        <f t="shared" si="118"/>
        <v>77</v>
      </c>
      <c r="I184" s="10">
        <f t="shared" si="118"/>
        <v>162</v>
      </c>
      <c r="J184" s="10">
        <f t="shared" si="118"/>
        <v>181</v>
      </c>
      <c r="K184" s="10">
        <f t="shared" si="118"/>
        <v>188</v>
      </c>
      <c r="L184" s="10">
        <f t="shared" si="118"/>
        <v>217</v>
      </c>
      <c r="M184" s="10">
        <f>SUM(M178:M182)</f>
        <v>189</v>
      </c>
      <c r="N184" s="10">
        <f>SUM(N178:N182)</f>
        <v>173</v>
      </c>
      <c r="O184" s="10">
        <f>SUM(O178:O182)</f>
        <v>192</v>
      </c>
      <c r="P184" s="10">
        <f t="shared" ref="P184:U184" si="119">SUM(P178:P182)</f>
        <v>168</v>
      </c>
      <c r="Q184" s="10">
        <f t="shared" si="119"/>
        <v>260</v>
      </c>
      <c r="R184" s="10">
        <f t="shared" si="119"/>
        <v>218</v>
      </c>
      <c r="S184" s="10">
        <f t="shared" si="119"/>
        <v>247</v>
      </c>
      <c r="T184" s="10">
        <f t="shared" si="119"/>
        <v>251</v>
      </c>
      <c r="U184" s="10">
        <f t="shared" si="119"/>
        <v>251</v>
      </c>
      <c r="V184" s="10"/>
      <c r="W184" s="10"/>
      <c r="X184" s="45"/>
      <c r="Y184" s="10"/>
      <c r="Z184" s="10"/>
      <c r="AA184" s="11"/>
      <c r="AB184" s="11"/>
      <c r="AC184" s="11"/>
      <c r="AD184" s="11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1"/>
      <c r="AX184" s="11"/>
      <c r="AY184" s="10"/>
      <c r="AZ184" s="10"/>
      <c r="BA184" s="10"/>
      <c r="BB184" s="10"/>
      <c r="BC184" s="10"/>
      <c r="BD184" s="10"/>
      <c r="BE184" s="10"/>
      <c r="BF184" s="10"/>
      <c r="BG184" s="10"/>
    </row>
    <row r="185" spans="1:69" ht="14" thickBot="1" x14ac:dyDescent="0.2">
      <c r="C185" s="4"/>
      <c r="D185" s="4"/>
      <c r="E185" s="4"/>
      <c r="F185" s="4"/>
      <c r="G185" s="5"/>
      <c r="H185" s="5"/>
      <c r="I185" s="5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111"/>
      <c r="Y185" s="8"/>
      <c r="Z185" s="8"/>
      <c r="AA185" s="4"/>
      <c r="AB185" s="4"/>
      <c r="AC185" s="4"/>
      <c r="AD185" s="4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4"/>
      <c r="AX185" s="4"/>
      <c r="AY185" s="5"/>
      <c r="AZ185" s="5"/>
      <c r="BA185" s="5"/>
      <c r="BB185" s="8"/>
      <c r="BC185" s="8"/>
      <c r="BD185" s="8"/>
      <c r="BE185" s="8"/>
      <c r="BF185" s="8"/>
      <c r="BG185" s="8"/>
    </row>
    <row r="186" spans="1:69" x14ac:dyDescent="0.15">
      <c r="C186" s="2"/>
      <c r="D186" s="2"/>
      <c r="E186" s="2"/>
      <c r="F186" s="2"/>
      <c r="G186" s="3"/>
      <c r="H186" s="3"/>
      <c r="I186" s="3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165"/>
      <c r="Y186" s="7"/>
      <c r="Z186" s="7"/>
      <c r="AA186" s="2"/>
      <c r="AB186" s="2"/>
      <c r="AC186" s="2"/>
      <c r="AD186" s="2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2"/>
      <c r="AX186" s="2"/>
      <c r="AY186" s="3"/>
      <c r="AZ186" s="3"/>
      <c r="BA186" s="3"/>
      <c r="BB186" s="7"/>
      <c r="BC186" s="7"/>
      <c r="BD186" s="7"/>
      <c r="BE186" s="7"/>
      <c r="BF186" s="7"/>
      <c r="BG186" s="7"/>
    </row>
    <row r="187" spans="1:69" x14ac:dyDescent="0.15">
      <c r="C187" s="11" t="s">
        <v>15</v>
      </c>
      <c r="D187" s="11" t="s">
        <v>16</v>
      </c>
      <c r="E187" s="11"/>
      <c r="F187" s="11"/>
      <c r="G187" s="14">
        <f t="shared" ref="G187:L187" si="120">G176+G184</f>
        <v>165</v>
      </c>
      <c r="H187" s="14">
        <f t="shared" si="120"/>
        <v>291</v>
      </c>
      <c r="I187" s="14">
        <f t="shared" si="120"/>
        <v>430</v>
      </c>
      <c r="J187" s="14">
        <f t="shared" si="120"/>
        <v>467</v>
      </c>
      <c r="K187" s="14">
        <f t="shared" si="120"/>
        <v>497</v>
      </c>
      <c r="L187" s="14">
        <f t="shared" si="120"/>
        <v>583</v>
      </c>
      <c r="M187" s="14">
        <f>M176+M184</f>
        <v>521</v>
      </c>
      <c r="N187" s="14">
        <f>N176+N184</f>
        <v>561</v>
      </c>
      <c r="O187" s="14">
        <f>O176+O184</f>
        <v>593</v>
      </c>
      <c r="P187" s="14">
        <f t="shared" ref="P187:U187" si="121">P176+P184</f>
        <v>558</v>
      </c>
      <c r="Q187" s="14">
        <f t="shared" si="121"/>
        <v>668</v>
      </c>
      <c r="R187" s="14">
        <f t="shared" si="121"/>
        <v>600</v>
      </c>
      <c r="S187" s="14">
        <f t="shared" si="121"/>
        <v>768</v>
      </c>
      <c r="T187" s="14">
        <f t="shared" si="121"/>
        <v>739</v>
      </c>
      <c r="U187" s="14">
        <f t="shared" si="121"/>
        <v>730</v>
      </c>
      <c r="V187" s="14"/>
      <c r="W187" s="12"/>
      <c r="X187" s="46"/>
      <c r="Y187" s="12"/>
      <c r="Z187" s="12"/>
      <c r="AA187" s="11"/>
      <c r="AB187" s="11"/>
      <c r="AC187" s="11"/>
      <c r="AD187" s="11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1"/>
      <c r="AX187" s="11"/>
      <c r="AY187" s="12"/>
      <c r="AZ187" s="12"/>
      <c r="BA187" s="12"/>
      <c r="BB187" s="12"/>
      <c r="BC187" s="12"/>
      <c r="BD187" s="12"/>
      <c r="BE187" s="12"/>
      <c r="BF187" s="12"/>
      <c r="BG187" s="12"/>
    </row>
    <row r="188" spans="1:69" ht="14" thickBot="1" x14ac:dyDescent="0.2">
      <c r="C188" s="4"/>
      <c r="D188" s="4"/>
      <c r="E188" s="4"/>
      <c r="F188" s="4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47"/>
      <c r="Y188" s="5"/>
      <c r="Z188" s="5"/>
      <c r="AA188" s="4"/>
      <c r="AB188" s="4"/>
      <c r="AC188" s="4"/>
      <c r="AD188" s="4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4"/>
      <c r="AX188" s="4"/>
      <c r="AY188" s="5"/>
      <c r="AZ188" s="5"/>
      <c r="BA188" s="5"/>
      <c r="BB188" s="5"/>
      <c r="BC188" s="5"/>
      <c r="BD188" s="5"/>
      <c r="BE188" s="5"/>
      <c r="BF188" s="5"/>
      <c r="BG188" s="5"/>
    </row>
    <row r="189" spans="1:69" ht="14" thickBot="1" x14ac:dyDescent="0.2">
      <c r="G189" s="1"/>
    </row>
    <row r="190" spans="1:69" ht="14" thickBot="1" x14ac:dyDescent="0.2">
      <c r="G190" s="1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Q190" s="3"/>
    </row>
    <row r="191" spans="1:69" ht="14" thickBot="1" x14ac:dyDescent="0.2">
      <c r="A191" s="15" t="s">
        <v>47</v>
      </c>
      <c r="B191" s="15"/>
      <c r="C191" s="16" t="s">
        <v>0</v>
      </c>
      <c r="D191" s="16" t="s">
        <v>1</v>
      </c>
      <c r="E191" s="16" t="s">
        <v>80</v>
      </c>
      <c r="F191" s="16" t="s">
        <v>79</v>
      </c>
      <c r="G191" s="16" t="s">
        <v>39</v>
      </c>
      <c r="H191" s="16" t="s">
        <v>2</v>
      </c>
      <c r="I191" s="16" t="s">
        <v>3</v>
      </c>
      <c r="J191" s="16" t="s">
        <v>33</v>
      </c>
      <c r="K191" s="16" t="s">
        <v>55</v>
      </c>
      <c r="L191" s="16" t="s">
        <v>89</v>
      </c>
      <c r="M191" s="16" t="s">
        <v>335</v>
      </c>
      <c r="N191" s="16" t="s">
        <v>457</v>
      </c>
      <c r="O191" s="16" t="s">
        <v>519</v>
      </c>
      <c r="P191" s="16" t="s">
        <v>702</v>
      </c>
      <c r="Q191" s="16" t="s">
        <v>761</v>
      </c>
      <c r="R191" s="16" t="s">
        <v>810</v>
      </c>
      <c r="S191" s="16" t="s">
        <v>865</v>
      </c>
      <c r="T191" s="16" t="s">
        <v>943</v>
      </c>
      <c r="U191" s="16" t="s">
        <v>1009</v>
      </c>
      <c r="V191" s="16" t="s">
        <v>1057</v>
      </c>
      <c r="W191" s="16" t="s">
        <v>1116</v>
      </c>
      <c r="X191" s="167"/>
      <c r="Y191" s="16" t="s">
        <v>1540</v>
      </c>
      <c r="Z191" s="16"/>
      <c r="AA191" s="16" t="s">
        <v>0</v>
      </c>
      <c r="AB191" s="16" t="s">
        <v>1</v>
      </c>
      <c r="AC191" s="16" t="s">
        <v>0</v>
      </c>
      <c r="AD191" s="16" t="s">
        <v>1</v>
      </c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 t="s">
        <v>431</v>
      </c>
      <c r="AW191" s="16" t="s">
        <v>80</v>
      </c>
      <c r="AX191" s="16" t="s">
        <v>79</v>
      </c>
      <c r="AY191" s="16" t="s">
        <v>39</v>
      </c>
      <c r="AZ191" s="36" t="s">
        <v>2</v>
      </c>
      <c r="BA191" s="8" t="s">
        <v>3</v>
      </c>
      <c r="BB191" s="8" t="s">
        <v>33</v>
      </c>
      <c r="BC191" s="8" t="s">
        <v>55</v>
      </c>
      <c r="BD191" s="8" t="s">
        <v>89</v>
      </c>
      <c r="BE191" s="8" t="s">
        <v>335</v>
      </c>
      <c r="BF191" s="8" t="s">
        <v>457</v>
      </c>
      <c r="BG191" s="8" t="s">
        <v>519</v>
      </c>
      <c r="BH191" s="8" t="s">
        <v>702</v>
      </c>
      <c r="BI191" s="8" t="s">
        <v>761</v>
      </c>
      <c r="BJ191" s="8" t="s">
        <v>810</v>
      </c>
      <c r="BK191" s="8" t="s">
        <v>865</v>
      </c>
      <c r="BL191" s="8" t="s">
        <v>943</v>
      </c>
      <c r="BM191" s="8" t="s">
        <v>1009</v>
      </c>
      <c r="BN191" s="8" t="s">
        <v>1057</v>
      </c>
      <c r="BO191" s="8" t="s">
        <v>1116</v>
      </c>
      <c r="BQ191" s="8" t="s">
        <v>1517</v>
      </c>
    </row>
    <row r="192" spans="1:69" x14ac:dyDescent="0.15">
      <c r="A192" s="15" t="s">
        <v>386</v>
      </c>
      <c r="B192" s="15"/>
      <c r="C192" s="2" t="s">
        <v>6</v>
      </c>
      <c r="D192" s="2" t="s">
        <v>11</v>
      </c>
      <c r="E192" s="3">
        <v>0</v>
      </c>
      <c r="F192" s="3">
        <v>2</v>
      </c>
      <c r="G192" s="3">
        <v>3</v>
      </c>
      <c r="H192" s="3">
        <v>4</v>
      </c>
      <c r="I192" s="3">
        <v>3</v>
      </c>
      <c r="J192" s="3">
        <v>4</v>
      </c>
      <c r="K192" s="3">
        <v>3</v>
      </c>
      <c r="L192" s="28">
        <v>5</v>
      </c>
      <c r="M192" s="38">
        <v>7</v>
      </c>
      <c r="N192" s="28">
        <v>6</v>
      </c>
      <c r="O192" s="28">
        <v>5</v>
      </c>
      <c r="P192" s="7">
        <v>5</v>
      </c>
      <c r="Q192" s="7">
        <v>2</v>
      </c>
      <c r="R192" s="7">
        <v>2</v>
      </c>
      <c r="S192" s="7">
        <v>4</v>
      </c>
      <c r="T192" s="7">
        <v>4</v>
      </c>
      <c r="U192" s="7">
        <v>0</v>
      </c>
      <c r="V192" s="7">
        <v>2</v>
      </c>
      <c r="W192" s="7">
        <v>2</v>
      </c>
      <c r="X192" s="165"/>
      <c r="Y192" s="7">
        <v>1</v>
      </c>
      <c r="Z192" s="7"/>
      <c r="AA192" s="2" t="s">
        <v>6</v>
      </c>
      <c r="AB192" s="2" t="s">
        <v>11</v>
      </c>
      <c r="AC192" s="2" t="s">
        <v>6</v>
      </c>
      <c r="AD192" s="2" t="s">
        <v>11</v>
      </c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 t="s">
        <v>660</v>
      </c>
      <c r="AY192" s="3" t="s">
        <v>668</v>
      </c>
      <c r="AZ192" s="3" t="s">
        <v>670</v>
      </c>
      <c r="BA192" s="3" t="s">
        <v>573</v>
      </c>
      <c r="BB192" s="3" t="s">
        <v>580</v>
      </c>
      <c r="BC192" s="3" t="s">
        <v>598</v>
      </c>
      <c r="BD192" s="3" t="s">
        <v>611</v>
      </c>
      <c r="BE192" s="3" t="s">
        <v>627</v>
      </c>
      <c r="BF192" s="3" t="s">
        <v>641</v>
      </c>
      <c r="BG192" s="3" t="s">
        <v>686</v>
      </c>
      <c r="BH192" s="20" t="s">
        <v>740</v>
      </c>
      <c r="BI192" s="3" t="s">
        <v>940</v>
      </c>
      <c r="BJ192" s="3" t="s">
        <v>927</v>
      </c>
      <c r="BK192" s="3" t="s">
        <v>921</v>
      </c>
      <c r="BL192" s="3" t="s">
        <v>1001</v>
      </c>
      <c r="BM192" s="3" t="s">
        <v>64</v>
      </c>
      <c r="BN192" s="86" t="s">
        <v>1101</v>
      </c>
      <c r="BO192" s="86" t="s">
        <v>1498</v>
      </c>
      <c r="BQ192" s="86" t="s">
        <v>1591</v>
      </c>
    </row>
    <row r="193" spans="1:69" x14ac:dyDescent="0.15">
      <c r="A193" s="15" t="s">
        <v>387</v>
      </c>
      <c r="B193" s="15"/>
      <c r="C193" s="9" t="s">
        <v>7</v>
      </c>
      <c r="D193" s="9" t="s">
        <v>11</v>
      </c>
      <c r="E193" s="10">
        <v>2</v>
      </c>
      <c r="F193" s="10">
        <v>2</v>
      </c>
      <c r="G193" s="10">
        <v>1</v>
      </c>
      <c r="H193" s="10">
        <v>1</v>
      </c>
      <c r="I193" s="10">
        <v>5</v>
      </c>
      <c r="J193" s="26">
        <v>6</v>
      </c>
      <c r="K193" s="10">
        <v>5</v>
      </c>
      <c r="L193" s="29">
        <v>3</v>
      </c>
      <c r="M193" s="39">
        <v>6</v>
      </c>
      <c r="N193" s="29">
        <v>4</v>
      </c>
      <c r="O193" s="29">
        <v>3</v>
      </c>
      <c r="P193" s="35">
        <v>6</v>
      </c>
      <c r="Q193" s="12">
        <v>4</v>
      </c>
      <c r="R193" s="12">
        <v>4</v>
      </c>
      <c r="S193" s="12">
        <v>3</v>
      </c>
      <c r="T193" s="12">
        <v>2</v>
      </c>
      <c r="U193" s="12">
        <v>5</v>
      </c>
      <c r="V193" s="12">
        <v>3</v>
      </c>
      <c r="W193" s="12">
        <v>4</v>
      </c>
      <c r="X193" s="46"/>
      <c r="Y193" s="12">
        <v>2</v>
      </c>
      <c r="Z193" s="12"/>
      <c r="AA193" s="9" t="s">
        <v>7</v>
      </c>
      <c r="AB193" s="9" t="s">
        <v>11</v>
      </c>
      <c r="AC193" s="9" t="s">
        <v>7</v>
      </c>
      <c r="AD193" s="9" t="s">
        <v>11</v>
      </c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 t="s">
        <v>651</v>
      </c>
      <c r="AX193" s="10" t="s">
        <v>659</v>
      </c>
      <c r="AY193" s="10" t="s">
        <v>667</v>
      </c>
      <c r="AZ193" s="10" t="s">
        <v>672</v>
      </c>
      <c r="BA193" s="10" t="s">
        <v>574</v>
      </c>
      <c r="BB193" s="21" t="s">
        <v>67</v>
      </c>
      <c r="BC193" s="10" t="s">
        <v>599</v>
      </c>
      <c r="BD193" s="10" t="s">
        <v>612</v>
      </c>
      <c r="BE193" s="10" t="s">
        <v>628</v>
      </c>
      <c r="BF193" s="10" t="s">
        <v>642</v>
      </c>
      <c r="BG193" s="10" t="s">
        <v>687</v>
      </c>
      <c r="BH193" s="10" t="s">
        <v>741</v>
      </c>
      <c r="BI193" s="56" t="s">
        <v>939</v>
      </c>
      <c r="BJ193" s="56" t="s">
        <v>926</v>
      </c>
      <c r="BK193" s="10" t="s">
        <v>920</v>
      </c>
      <c r="BL193" s="10" t="s">
        <v>1041</v>
      </c>
      <c r="BM193" s="10" t="s">
        <v>1042</v>
      </c>
      <c r="BN193" s="65" t="s">
        <v>1102</v>
      </c>
      <c r="BO193" s="65" t="s">
        <v>1499</v>
      </c>
      <c r="BQ193" s="65" t="s">
        <v>1590</v>
      </c>
    </row>
    <row r="194" spans="1:69" x14ac:dyDescent="0.15">
      <c r="A194" s="15" t="s">
        <v>504</v>
      </c>
      <c r="B194" s="15"/>
      <c r="C194" s="9" t="s">
        <v>8</v>
      </c>
      <c r="D194" s="9" t="s">
        <v>11</v>
      </c>
      <c r="E194" s="10">
        <v>3</v>
      </c>
      <c r="F194" s="10">
        <v>1</v>
      </c>
      <c r="G194" s="10">
        <v>4</v>
      </c>
      <c r="H194" s="10">
        <v>2</v>
      </c>
      <c r="I194" s="10">
        <v>1</v>
      </c>
      <c r="J194" s="10">
        <v>4</v>
      </c>
      <c r="K194" s="10">
        <v>5</v>
      </c>
      <c r="L194" s="29">
        <v>6</v>
      </c>
      <c r="M194" s="29">
        <v>6</v>
      </c>
      <c r="N194" s="39">
        <v>7</v>
      </c>
      <c r="O194" s="39">
        <v>7</v>
      </c>
      <c r="P194" s="12">
        <v>5</v>
      </c>
      <c r="Q194" s="12">
        <v>3</v>
      </c>
      <c r="R194" s="12">
        <v>5</v>
      </c>
      <c r="S194" s="12">
        <v>5</v>
      </c>
      <c r="T194" s="51">
        <v>7</v>
      </c>
      <c r="U194" s="12">
        <v>2</v>
      </c>
      <c r="V194" s="12">
        <v>3</v>
      </c>
      <c r="W194" s="12">
        <v>3</v>
      </c>
      <c r="X194" s="46"/>
      <c r="Y194" s="12">
        <v>4</v>
      </c>
      <c r="Z194" s="12"/>
      <c r="AA194" s="9" t="s">
        <v>8</v>
      </c>
      <c r="AB194" s="9" t="s">
        <v>11</v>
      </c>
      <c r="AC194" s="9" t="s">
        <v>8</v>
      </c>
      <c r="AD194" s="9" t="s">
        <v>11</v>
      </c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 t="s">
        <v>650</v>
      </c>
      <c r="AX194" s="10" t="s">
        <v>658</v>
      </c>
      <c r="AY194" s="10" t="s">
        <v>666</v>
      </c>
      <c r="AZ194" s="10" t="s">
        <v>567</v>
      </c>
      <c r="BA194" s="10" t="s">
        <v>575</v>
      </c>
      <c r="BB194" s="10" t="s">
        <v>581</v>
      </c>
      <c r="BC194" s="10" t="s">
        <v>600</v>
      </c>
      <c r="BD194" s="56" t="s">
        <v>608</v>
      </c>
      <c r="BE194" s="10" t="s">
        <v>629</v>
      </c>
      <c r="BF194" s="10" t="s">
        <v>643</v>
      </c>
      <c r="BG194" s="10" t="s">
        <v>688</v>
      </c>
      <c r="BH194" s="10" t="s">
        <v>742</v>
      </c>
      <c r="BI194" s="10" t="s">
        <v>938</v>
      </c>
      <c r="BJ194" s="56" t="s">
        <v>741</v>
      </c>
      <c r="BK194" s="56" t="s">
        <v>741</v>
      </c>
      <c r="BL194" s="10" t="s">
        <v>1000</v>
      </c>
      <c r="BM194" s="10" t="s">
        <v>1043</v>
      </c>
      <c r="BN194" s="65" t="s">
        <v>1103</v>
      </c>
      <c r="BO194" s="65" t="s">
        <v>1500</v>
      </c>
      <c r="BQ194" s="65" t="s">
        <v>1589</v>
      </c>
    </row>
    <row r="195" spans="1:69" x14ac:dyDescent="0.15">
      <c r="A195" s="15" t="s">
        <v>551</v>
      </c>
      <c r="B195" s="15"/>
      <c r="C195" s="9" t="s">
        <v>9</v>
      </c>
      <c r="D195" s="9" t="s">
        <v>11</v>
      </c>
      <c r="E195" s="10">
        <v>0</v>
      </c>
      <c r="F195" s="26">
        <v>3</v>
      </c>
      <c r="G195" s="10">
        <v>2</v>
      </c>
      <c r="H195" s="10">
        <v>1</v>
      </c>
      <c r="I195" s="10">
        <v>0</v>
      </c>
      <c r="J195" s="10">
        <v>1</v>
      </c>
      <c r="K195" s="10">
        <v>1</v>
      </c>
      <c r="L195" s="29">
        <v>2</v>
      </c>
      <c r="M195" s="29">
        <v>2</v>
      </c>
      <c r="N195" s="29">
        <v>2</v>
      </c>
      <c r="O195" s="29">
        <v>4</v>
      </c>
      <c r="P195" s="35">
        <v>7</v>
      </c>
      <c r="Q195" s="12">
        <v>4</v>
      </c>
      <c r="R195" s="12">
        <v>4</v>
      </c>
      <c r="S195" s="12">
        <v>2</v>
      </c>
      <c r="T195" s="12">
        <v>3</v>
      </c>
      <c r="U195" s="12">
        <v>5</v>
      </c>
      <c r="V195" s="12">
        <v>2</v>
      </c>
      <c r="W195" s="12">
        <v>4</v>
      </c>
      <c r="X195" s="46"/>
      <c r="Y195" s="12">
        <v>2</v>
      </c>
      <c r="Z195" s="12"/>
      <c r="AA195" s="9" t="s">
        <v>9</v>
      </c>
      <c r="AB195" s="9" t="s">
        <v>11</v>
      </c>
      <c r="AC195" s="9" t="s">
        <v>9</v>
      </c>
      <c r="AD195" s="9" t="s">
        <v>11</v>
      </c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 t="s">
        <v>646</v>
      </c>
      <c r="AY195" s="10" t="s">
        <v>665</v>
      </c>
      <c r="AZ195" s="10" t="s">
        <v>673</v>
      </c>
      <c r="BA195" s="10"/>
      <c r="BB195" s="10" t="s">
        <v>582</v>
      </c>
      <c r="BC195" s="10" t="s">
        <v>601</v>
      </c>
      <c r="BD195" s="10" t="s">
        <v>613</v>
      </c>
      <c r="BE195" s="10" t="s">
        <v>630</v>
      </c>
      <c r="BF195" s="10" t="s">
        <v>644</v>
      </c>
      <c r="BG195" s="10" t="s">
        <v>689</v>
      </c>
      <c r="BH195" s="10" t="s">
        <v>743</v>
      </c>
      <c r="BI195" s="10" t="s">
        <v>934</v>
      </c>
      <c r="BJ195" s="56" t="s">
        <v>932</v>
      </c>
      <c r="BK195" s="10" t="s">
        <v>924</v>
      </c>
      <c r="BL195" s="10" t="s">
        <v>999</v>
      </c>
      <c r="BM195" s="10" t="s">
        <v>1044</v>
      </c>
      <c r="BN195" s="65" t="s">
        <v>1104</v>
      </c>
      <c r="BO195" s="65" t="s">
        <v>1501</v>
      </c>
      <c r="BQ195" s="65" t="s">
        <v>1588</v>
      </c>
    </row>
    <row r="196" spans="1:69" ht="14" thickBot="1" x14ac:dyDescent="0.2">
      <c r="A196" s="15" t="s">
        <v>739</v>
      </c>
      <c r="B196" s="15"/>
      <c r="C196" s="4" t="s">
        <v>10</v>
      </c>
      <c r="D196" s="4" t="s">
        <v>11</v>
      </c>
      <c r="E196" s="5">
        <v>1</v>
      </c>
      <c r="F196" s="5">
        <v>1</v>
      </c>
      <c r="G196" s="5">
        <v>0</v>
      </c>
      <c r="H196" s="5">
        <v>1</v>
      </c>
      <c r="I196" s="5">
        <v>1</v>
      </c>
      <c r="J196" s="5">
        <v>2</v>
      </c>
      <c r="K196" s="5">
        <v>2</v>
      </c>
      <c r="L196" s="37">
        <v>4</v>
      </c>
      <c r="M196" s="30">
        <v>3</v>
      </c>
      <c r="N196" s="30">
        <v>1</v>
      </c>
      <c r="O196" s="30">
        <v>2</v>
      </c>
      <c r="P196" s="8">
        <v>4</v>
      </c>
      <c r="Q196" s="8">
        <v>3</v>
      </c>
      <c r="R196" s="8">
        <v>4</v>
      </c>
      <c r="S196" s="8">
        <v>4</v>
      </c>
      <c r="T196" s="8">
        <v>5</v>
      </c>
      <c r="U196" s="8">
        <v>2</v>
      </c>
      <c r="V196" s="111">
        <v>6</v>
      </c>
      <c r="W196" s="8">
        <v>5</v>
      </c>
      <c r="X196" s="111"/>
      <c r="Y196" s="8">
        <v>5</v>
      </c>
      <c r="Z196" s="8"/>
      <c r="AA196" s="4" t="s">
        <v>10</v>
      </c>
      <c r="AB196" s="4" t="s">
        <v>11</v>
      </c>
      <c r="AC196" s="4" t="s">
        <v>10</v>
      </c>
      <c r="AD196" s="4" t="s">
        <v>11</v>
      </c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 t="s">
        <v>649</v>
      </c>
      <c r="AX196" s="5" t="s">
        <v>657</v>
      </c>
      <c r="AY196" s="5"/>
      <c r="AZ196" s="5" t="s">
        <v>674</v>
      </c>
      <c r="BA196" s="5" t="s">
        <v>675</v>
      </c>
      <c r="BB196" s="5" t="s">
        <v>583</v>
      </c>
      <c r="BC196" s="5" t="s">
        <v>602</v>
      </c>
      <c r="BD196" s="5" t="s">
        <v>614</v>
      </c>
      <c r="BE196" s="5" t="s">
        <v>631</v>
      </c>
      <c r="BF196" s="5" t="s">
        <v>645</v>
      </c>
      <c r="BG196" s="5" t="s">
        <v>690</v>
      </c>
      <c r="BH196" s="5" t="s">
        <v>744</v>
      </c>
      <c r="BI196" s="5" t="s">
        <v>933</v>
      </c>
      <c r="BJ196" s="5" t="s">
        <v>931</v>
      </c>
      <c r="BK196" s="8" t="s">
        <v>919</v>
      </c>
      <c r="BL196" s="5" t="s">
        <v>994</v>
      </c>
      <c r="BM196" s="89" t="s">
        <v>1045</v>
      </c>
      <c r="BN196" s="87" t="s">
        <v>1105</v>
      </c>
      <c r="BO196" s="87" t="s">
        <v>931</v>
      </c>
      <c r="BQ196" s="87" t="s">
        <v>1587</v>
      </c>
    </row>
    <row r="197" spans="1:69" x14ac:dyDescent="0.15">
      <c r="A197" s="15" t="s">
        <v>847</v>
      </c>
      <c r="B197" s="15"/>
      <c r="C197" s="2"/>
      <c r="D197" s="2"/>
      <c r="E197" s="3"/>
      <c r="F197" s="3"/>
      <c r="G197" s="3"/>
      <c r="H197" s="3"/>
      <c r="I197" s="3"/>
      <c r="J197" s="7"/>
      <c r="K197" s="7"/>
      <c r="L197" s="28"/>
      <c r="M197" s="28"/>
      <c r="N197" s="28"/>
      <c r="O197" s="28"/>
      <c r="P197" s="7"/>
      <c r="Q197" s="7"/>
      <c r="R197" s="7"/>
      <c r="S197" s="7"/>
      <c r="T197" s="7"/>
      <c r="U197" s="7"/>
      <c r="V197" s="7"/>
      <c r="W197" s="7"/>
      <c r="X197" s="165"/>
      <c r="Y197" s="7"/>
      <c r="Z197" s="7"/>
      <c r="AA197" s="2"/>
      <c r="AB197" s="2"/>
      <c r="AC197" s="2"/>
      <c r="AD197" s="2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7"/>
      <c r="BC197" s="7"/>
      <c r="BD197" s="3" t="s">
        <v>615</v>
      </c>
      <c r="BE197" s="28" t="s">
        <v>632</v>
      </c>
      <c r="BF197" s="7"/>
      <c r="BG197" s="7"/>
      <c r="BH197" s="7"/>
      <c r="BI197" s="3"/>
      <c r="BJ197" s="3"/>
      <c r="BK197" s="3"/>
      <c r="BL197" s="3"/>
      <c r="BM197" s="3"/>
      <c r="BN197" s="3"/>
      <c r="BO197" s="3"/>
      <c r="BQ197" s="3"/>
    </row>
    <row r="198" spans="1:69" x14ac:dyDescent="0.15">
      <c r="A198" s="15" t="s">
        <v>848</v>
      </c>
      <c r="B198" s="15"/>
      <c r="C198" s="11" t="s">
        <v>15</v>
      </c>
      <c r="D198" s="11" t="s">
        <v>11</v>
      </c>
      <c r="E198" s="10">
        <f t="shared" ref="E198:M198" si="122">SUM(E192:E196)</f>
        <v>6</v>
      </c>
      <c r="F198" s="10">
        <f t="shared" si="122"/>
        <v>9</v>
      </c>
      <c r="G198" s="10">
        <f t="shared" si="122"/>
        <v>10</v>
      </c>
      <c r="H198" s="10">
        <f t="shared" si="122"/>
        <v>9</v>
      </c>
      <c r="I198" s="10">
        <f t="shared" si="122"/>
        <v>10</v>
      </c>
      <c r="J198" s="10">
        <f t="shared" si="122"/>
        <v>17</v>
      </c>
      <c r="K198" s="10">
        <f t="shared" si="122"/>
        <v>16</v>
      </c>
      <c r="L198" s="29">
        <f t="shared" si="122"/>
        <v>20</v>
      </c>
      <c r="M198" s="29">
        <f t="shared" si="122"/>
        <v>24</v>
      </c>
      <c r="N198" s="29">
        <f t="shared" ref="N198:S198" si="123">SUM(N192:N196)</f>
        <v>20</v>
      </c>
      <c r="O198" s="29">
        <f t="shared" si="123"/>
        <v>21</v>
      </c>
      <c r="P198" s="39">
        <f t="shared" si="123"/>
        <v>27</v>
      </c>
      <c r="Q198" s="29">
        <f t="shared" si="123"/>
        <v>16</v>
      </c>
      <c r="R198" s="29">
        <f t="shared" si="123"/>
        <v>19</v>
      </c>
      <c r="S198" s="29">
        <f t="shared" si="123"/>
        <v>18</v>
      </c>
      <c r="T198" s="29">
        <f>SUM(T192:T196)</f>
        <v>21</v>
      </c>
      <c r="U198" s="29">
        <f>SUM(U192:U196)</f>
        <v>14</v>
      </c>
      <c r="V198" s="29">
        <f t="shared" ref="V198:Y198" si="124">SUM(V192:V196)</f>
        <v>16</v>
      </c>
      <c r="W198" s="29">
        <f t="shared" si="124"/>
        <v>18</v>
      </c>
      <c r="X198" s="112"/>
      <c r="Y198" s="29">
        <f t="shared" si="124"/>
        <v>14</v>
      </c>
      <c r="Z198" s="29"/>
      <c r="AA198" s="11" t="s">
        <v>15</v>
      </c>
      <c r="AB198" s="11" t="s">
        <v>11</v>
      </c>
      <c r="AC198" s="11" t="s">
        <v>15</v>
      </c>
      <c r="AD198" s="11" t="s">
        <v>11</v>
      </c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Q198" s="10"/>
    </row>
    <row r="199" spans="1:69" ht="14" thickBot="1" x14ac:dyDescent="0.2">
      <c r="A199" s="15" t="s">
        <v>992</v>
      </c>
      <c r="B199" s="15"/>
      <c r="C199" s="4"/>
      <c r="D199" s="4"/>
      <c r="E199" s="5"/>
      <c r="F199" s="5"/>
      <c r="G199" s="5"/>
      <c r="H199" s="5"/>
      <c r="I199" s="5"/>
      <c r="J199" s="8"/>
      <c r="K199" s="8"/>
      <c r="L199" s="30"/>
      <c r="M199" s="30"/>
      <c r="N199" s="30"/>
      <c r="O199" s="30"/>
      <c r="P199" s="8"/>
      <c r="Q199" s="8"/>
      <c r="R199" s="8"/>
      <c r="S199" s="8"/>
      <c r="T199" s="8"/>
      <c r="U199" s="8"/>
      <c r="V199" s="8"/>
      <c r="W199" s="8"/>
      <c r="X199" s="111"/>
      <c r="Y199" s="8"/>
      <c r="Z199" s="8"/>
      <c r="AA199" s="4"/>
      <c r="AB199" s="4"/>
      <c r="AC199" s="4"/>
      <c r="AD199" s="4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8"/>
      <c r="BC199" s="8"/>
      <c r="BD199" s="5"/>
      <c r="BE199" s="8"/>
      <c r="BF199" s="8"/>
      <c r="BG199" s="8"/>
      <c r="BH199" s="8"/>
      <c r="BI199" s="5"/>
      <c r="BJ199" s="5"/>
      <c r="BK199" s="5"/>
      <c r="BL199" s="5"/>
      <c r="BM199" s="5"/>
      <c r="BN199" s="5"/>
      <c r="BO199" s="5"/>
      <c r="BQ199" s="5"/>
    </row>
    <row r="200" spans="1:69" x14ac:dyDescent="0.15">
      <c r="A200" s="15" t="s">
        <v>993</v>
      </c>
      <c r="B200" s="15"/>
      <c r="C200" s="2" t="s">
        <v>6</v>
      </c>
      <c r="D200" s="2" t="s">
        <v>12</v>
      </c>
      <c r="E200" s="3">
        <v>1</v>
      </c>
      <c r="F200" s="3">
        <v>0</v>
      </c>
      <c r="G200" s="3">
        <v>0</v>
      </c>
      <c r="H200" s="3">
        <v>1</v>
      </c>
      <c r="I200" s="3">
        <v>3</v>
      </c>
      <c r="J200" s="3">
        <v>3</v>
      </c>
      <c r="K200" s="3">
        <v>3</v>
      </c>
      <c r="L200" s="28">
        <v>3</v>
      </c>
      <c r="M200" s="28">
        <v>2</v>
      </c>
      <c r="N200" s="28">
        <v>0</v>
      </c>
      <c r="O200" s="28">
        <v>3</v>
      </c>
      <c r="P200" s="7">
        <v>3</v>
      </c>
      <c r="Q200" s="61">
        <v>6</v>
      </c>
      <c r="R200" s="7">
        <v>2</v>
      </c>
      <c r="S200" s="7">
        <v>3</v>
      </c>
      <c r="T200" s="7">
        <v>2</v>
      </c>
      <c r="U200" s="7">
        <v>2</v>
      </c>
      <c r="V200" s="7">
        <v>5</v>
      </c>
      <c r="W200" s="7">
        <v>3</v>
      </c>
      <c r="X200" s="165"/>
      <c r="Y200" s="7">
        <v>1</v>
      </c>
      <c r="Z200" s="7"/>
      <c r="AA200" s="2" t="s">
        <v>6</v>
      </c>
      <c r="AB200" s="2" t="s">
        <v>12</v>
      </c>
      <c r="AC200" s="2" t="s">
        <v>6</v>
      </c>
      <c r="AD200" s="2" t="s">
        <v>12</v>
      </c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 t="s">
        <v>653</v>
      </c>
      <c r="AX200" s="3"/>
      <c r="AY200" s="3"/>
      <c r="AZ200" s="3" t="s">
        <v>669</v>
      </c>
      <c r="BA200" s="3" t="s">
        <v>568</v>
      </c>
      <c r="BB200" s="3" t="s">
        <v>576</v>
      </c>
      <c r="BC200" s="3" t="s">
        <v>594</v>
      </c>
      <c r="BD200" s="3" t="s">
        <v>609</v>
      </c>
      <c r="BE200" s="3" t="s">
        <v>623</v>
      </c>
      <c r="BF200" s="3"/>
      <c r="BG200" s="3" t="s">
        <v>695</v>
      </c>
      <c r="BH200" s="3" t="s">
        <v>745</v>
      </c>
      <c r="BI200" s="3" t="s">
        <v>745</v>
      </c>
      <c r="BJ200" s="3" t="s">
        <v>925</v>
      </c>
      <c r="BK200" s="3" t="s">
        <v>918</v>
      </c>
      <c r="BL200" s="3" t="s">
        <v>998</v>
      </c>
      <c r="BM200" s="86" t="s">
        <v>1046</v>
      </c>
      <c r="BN200" s="113" t="s">
        <v>1106</v>
      </c>
      <c r="BO200" s="86" t="s">
        <v>1502</v>
      </c>
      <c r="BQ200" s="86" t="s">
        <v>1592</v>
      </c>
    </row>
    <row r="201" spans="1:69" x14ac:dyDescent="0.15">
      <c r="A201" s="15" t="s">
        <v>1100</v>
      </c>
      <c r="C201" s="9" t="s">
        <v>7</v>
      </c>
      <c r="D201" s="9" t="s">
        <v>12</v>
      </c>
      <c r="E201" s="10">
        <v>0</v>
      </c>
      <c r="F201" s="10">
        <v>0</v>
      </c>
      <c r="G201" s="10">
        <v>0</v>
      </c>
      <c r="H201" s="10">
        <v>1</v>
      </c>
      <c r="I201" s="10">
        <v>0</v>
      </c>
      <c r="J201" s="10">
        <v>2</v>
      </c>
      <c r="K201" s="10">
        <v>3</v>
      </c>
      <c r="L201" s="29">
        <v>3</v>
      </c>
      <c r="M201" s="39">
        <v>5</v>
      </c>
      <c r="N201" s="29">
        <v>3</v>
      </c>
      <c r="O201" s="29">
        <v>1</v>
      </c>
      <c r="P201" s="12">
        <v>1</v>
      </c>
      <c r="Q201" s="12">
        <v>1</v>
      </c>
      <c r="R201" s="12">
        <v>2</v>
      </c>
      <c r="S201" s="12">
        <v>3</v>
      </c>
      <c r="T201" s="12">
        <v>2</v>
      </c>
      <c r="U201" s="12">
        <v>1</v>
      </c>
      <c r="V201" s="12">
        <v>0</v>
      </c>
      <c r="W201" s="12">
        <v>2</v>
      </c>
      <c r="X201" s="46"/>
      <c r="Y201" s="12">
        <v>0</v>
      </c>
      <c r="Z201" s="12"/>
      <c r="AA201" s="9" t="s">
        <v>7</v>
      </c>
      <c r="AB201" s="9" t="s">
        <v>12</v>
      </c>
      <c r="AC201" s="9" t="s">
        <v>7</v>
      </c>
      <c r="AD201" s="9" t="s">
        <v>12</v>
      </c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 t="s">
        <v>671</v>
      </c>
      <c r="BA201" s="10"/>
      <c r="BB201" s="10" t="s">
        <v>577</v>
      </c>
      <c r="BC201" s="10" t="s">
        <v>595</v>
      </c>
      <c r="BD201" s="10" t="s">
        <v>610</v>
      </c>
      <c r="BE201" s="21" t="s">
        <v>624</v>
      </c>
      <c r="BF201" s="10" t="s">
        <v>634</v>
      </c>
      <c r="BG201" s="10" t="s">
        <v>694</v>
      </c>
      <c r="BH201" s="10" t="s">
        <v>746</v>
      </c>
      <c r="BI201" s="10" t="s">
        <v>941</v>
      </c>
      <c r="BJ201" s="56" t="s">
        <v>862</v>
      </c>
      <c r="BK201" s="56" t="s">
        <v>862</v>
      </c>
      <c r="BL201" s="10" t="s">
        <v>997</v>
      </c>
      <c r="BM201" s="65" t="s">
        <v>1047</v>
      </c>
      <c r="BN201" s="10" t="s">
        <v>64</v>
      </c>
      <c r="BO201" s="10" t="s">
        <v>1503</v>
      </c>
      <c r="BQ201" s="10" t="s">
        <v>64</v>
      </c>
    </row>
    <row r="202" spans="1:69" x14ac:dyDescent="0.15">
      <c r="A202" s="15" t="s">
        <v>1496</v>
      </c>
      <c r="C202" s="9" t="s">
        <v>8</v>
      </c>
      <c r="D202" s="9" t="s">
        <v>12</v>
      </c>
      <c r="E202" s="10">
        <v>0</v>
      </c>
      <c r="F202" s="10">
        <v>0</v>
      </c>
      <c r="G202" s="10">
        <v>0</v>
      </c>
      <c r="H202" s="10">
        <v>0</v>
      </c>
      <c r="I202" s="10">
        <v>1</v>
      </c>
      <c r="J202" s="10">
        <v>3</v>
      </c>
      <c r="K202" s="26">
        <v>5</v>
      </c>
      <c r="L202" s="29">
        <v>2</v>
      </c>
      <c r="M202" s="29">
        <v>2</v>
      </c>
      <c r="N202" s="29">
        <v>3</v>
      </c>
      <c r="O202" s="29">
        <v>4</v>
      </c>
      <c r="P202" s="12">
        <v>1</v>
      </c>
      <c r="Q202" s="12">
        <v>1</v>
      </c>
      <c r="R202" s="12">
        <v>2</v>
      </c>
      <c r="S202" s="12">
        <v>0</v>
      </c>
      <c r="T202" s="12">
        <v>0</v>
      </c>
      <c r="U202" s="12">
        <v>2</v>
      </c>
      <c r="V202" s="12">
        <v>1</v>
      </c>
      <c r="W202" s="12">
        <v>2</v>
      </c>
      <c r="X202" s="46"/>
      <c r="Y202" s="12">
        <v>2</v>
      </c>
      <c r="Z202" s="12"/>
      <c r="AA202" s="9" t="s">
        <v>8</v>
      </c>
      <c r="AB202" s="9" t="s">
        <v>12</v>
      </c>
      <c r="AC202" s="9" t="s">
        <v>8</v>
      </c>
      <c r="AD202" s="9" t="s">
        <v>12</v>
      </c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 t="s">
        <v>572</v>
      </c>
      <c r="BB202" s="10" t="s">
        <v>578</v>
      </c>
      <c r="BC202" s="10" t="s">
        <v>596</v>
      </c>
      <c r="BD202" s="10" t="s">
        <v>577</v>
      </c>
      <c r="BE202" s="10" t="s">
        <v>625</v>
      </c>
      <c r="BF202" s="10" t="s">
        <v>639</v>
      </c>
      <c r="BG202" s="10" t="s">
        <v>693</v>
      </c>
      <c r="BH202" s="21" t="s">
        <v>747</v>
      </c>
      <c r="BI202" s="10" t="s">
        <v>937</v>
      </c>
      <c r="BJ202" s="10" t="s">
        <v>929</v>
      </c>
      <c r="BK202" s="10" t="s">
        <v>64</v>
      </c>
      <c r="BL202" s="10" t="s">
        <v>64</v>
      </c>
      <c r="BM202" s="10" t="s">
        <v>64</v>
      </c>
      <c r="BN202" s="65" t="s">
        <v>1107</v>
      </c>
      <c r="BO202" s="65" t="s">
        <v>1504</v>
      </c>
      <c r="BQ202" s="65" t="s">
        <v>1593</v>
      </c>
    </row>
    <row r="203" spans="1:69" x14ac:dyDescent="0.15">
      <c r="A203" s="15" t="s">
        <v>1497</v>
      </c>
      <c r="C203" s="9" t="s">
        <v>9</v>
      </c>
      <c r="D203" s="9" t="s">
        <v>12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1</v>
      </c>
      <c r="K203" s="10">
        <v>1</v>
      </c>
      <c r="L203" s="29">
        <v>1</v>
      </c>
      <c r="M203" s="29">
        <v>3</v>
      </c>
      <c r="N203" s="29">
        <v>0</v>
      </c>
      <c r="O203" s="29">
        <v>1</v>
      </c>
      <c r="P203" s="12">
        <v>2</v>
      </c>
      <c r="Q203" s="59">
        <v>5</v>
      </c>
      <c r="R203" s="12">
        <v>1</v>
      </c>
      <c r="S203" s="12">
        <v>2</v>
      </c>
      <c r="T203" s="12">
        <v>4</v>
      </c>
      <c r="U203" s="12">
        <v>2</v>
      </c>
      <c r="V203" s="12">
        <v>2</v>
      </c>
      <c r="W203" s="12">
        <v>2</v>
      </c>
      <c r="X203" s="46"/>
      <c r="Y203" s="12">
        <v>0</v>
      </c>
      <c r="Z203" s="12"/>
      <c r="AA203" s="9" t="s">
        <v>9</v>
      </c>
      <c r="AB203" s="9" t="s">
        <v>12</v>
      </c>
      <c r="AC203" s="9" t="s">
        <v>9</v>
      </c>
      <c r="AD203" s="9" t="s">
        <v>12</v>
      </c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 t="s">
        <v>579</v>
      </c>
      <c r="BC203" s="10" t="s">
        <v>597</v>
      </c>
      <c r="BD203" s="10" t="s">
        <v>616</v>
      </c>
      <c r="BE203" s="10" t="s">
        <v>626</v>
      </c>
      <c r="BF203" s="10"/>
      <c r="BG203" s="10" t="s">
        <v>692</v>
      </c>
      <c r="BH203" s="10" t="s">
        <v>748</v>
      </c>
      <c r="BI203" s="10" t="s">
        <v>935</v>
      </c>
      <c r="BJ203" s="10" t="s">
        <v>928</v>
      </c>
      <c r="BK203" s="10" t="s">
        <v>922</v>
      </c>
      <c r="BL203" s="56" t="s">
        <v>996</v>
      </c>
      <c r="BM203" s="65" t="s">
        <v>1048</v>
      </c>
      <c r="BN203" s="65" t="s">
        <v>1109</v>
      </c>
      <c r="BO203" s="65" t="s">
        <v>1505</v>
      </c>
      <c r="BQ203" s="10" t="s">
        <v>64</v>
      </c>
    </row>
    <row r="204" spans="1:69" ht="14" thickBot="1" x14ac:dyDescent="0.2">
      <c r="C204" s="4" t="s">
        <v>10</v>
      </c>
      <c r="D204" s="4" t="s">
        <v>12</v>
      </c>
      <c r="E204" s="5">
        <v>0</v>
      </c>
      <c r="F204" s="5">
        <v>1</v>
      </c>
      <c r="G204" s="5">
        <v>0</v>
      </c>
      <c r="H204" s="5">
        <v>0</v>
      </c>
      <c r="I204" s="5">
        <v>0</v>
      </c>
      <c r="J204" s="5">
        <v>0</v>
      </c>
      <c r="K204" s="5">
        <v>0</v>
      </c>
      <c r="L204" s="30">
        <v>0</v>
      </c>
      <c r="M204" s="30">
        <v>0</v>
      </c>
      <c r="N204" s="30">
        <v>1</v>
      </c>
      <c r="O204" s="8">
        <v>1</v>
      </c>
      <c r="P204" s="8">
        <v>0</v>
      </c>
      <c r="Q204" s="8">
        <v>1</v>
      </c>
      <c r="R204" s="8">
        <v>2</v>
      </c>
      <c r="S204" s="8">
        <v>1</v>
      </c>
      <c r="T204" s="8">
        <v>4</v>
      </c>
      <c r="U204" s="8">
        <v>4</v>
      </c>
      <c r="V204" s="111">
        <v>6</v>
      </c>
      <c r="W204" s="8">
        <v>3</v>
      </c>
      <c r="X204" s="111"/>
      <c r="Y204" s="8">
        <v>4</v>
      </c>
      <c r="Z204" s="8"/>
      <c r="AA204" s="4" t="s">
        <v>10</v>
      </c>
      <c r="AB204" s="4" t="s">
        <v>12</v>
      </c>
      <c r="AC204" s="4" t="s">
        <v>10</v>
      </c>
      <c r="AD204" s="4" t="s">
        <v>12</v>
      </c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 t="s">
        <v>661</v>
      </c>
      <c r="AY204" s="5"/>
      <c r="AZ204" s="5"/>
      <c r="BA204" s="5"/>
      <c r="BB204" s="5"/>
      <c r="BC204" s="5"/>
      <c r="BD204" s="5"/>
      <c r="BE204" s="5"/>
      <c r="BF204" s="23" t="s">
        <v>640</v>
      </c>
      <c r="BG204" s="5" t="s">
        <v>691</v>
      </c>
      <c r="BH204" s="5" t="s">
        <v>64</v>
      </c>
      <c r="BI204" s="5" t="s">
        <v>936</v>
      </c>
      <c r="BJ204" s="5" t="s">
        <v>930</v>
      </c>
      <c r="BK204" s="5" t="s">
        <v>923</v>
      </c>
      <c r="BL204" s="55" t="s">
        <v>995</v>
      </c>
      <c r="BM204" s="87" t="s">
        <v>748</v>
      </c>
      <c r="BN204" s="87" t="s">
        <v>1108</v>
      </c>
      <c r="BO204" s="87" t="s">
        <v>1506</v>
      </c>
      <c r="BQ204" s="87" t="s">
        <v>1586</v>
      </c>
    </row>
    <row r="205" spans="1:69" x14ac:dyDescent="0.15">
      <c r="C205" s="2"/>
      <c r="D205" s="2"/>
      <c r="E205" s="3"/>
      <c r="F205" s="3"/>
      <c r="G205" s="3"/>
      <c r="H205" s="3"/>
      <c r="I205" s="3"/>
      <c r="J205" s="7"/>
      <c r="K205" s="7"/>
      <c r="L205" s="28"/>
      <c r="M205" s="7"/>
      <c r="N205" s="28"/>
      <c r="O205" s="7"/>
      <c r="P205" s="7"/>
      <c r="Q205" s="7"/>
      <c r="R205" s="7"/>
      <c r="S205" s="7"/>
      <c r="T205" s="7"/>
      <c r="U205" s="7"/>
      <c r="V205" s="7"/>
      <c r="W205" s="7"/>
      <c r="X205" s="165"/>
      <c r="Y205" s="7"/>
      <c r="Z205" s="7"/>
      <c r="AA205" s="2"/>
      <c r="AB205" s="2"/>
      <c r="AC205" s="2"/>
      <c r="AD205" s="2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2"/>
      <c r="AX205" s="2"/>
      <c r="AY205" s="3"/>
      <c r="AZ205" s="3"/>
      <c r="BA205" s="3"/>
      <c r="BB205" s="7"/>
      <c r="BC205" s="7"/>
      <c r="BD205" s="3"/>
      <c r="BE205" s="7"/>
      <c r="BF205" s="7"/>
      <c r="BG205" s="7"/>
      <c r="BH205" s="7"/>
      <c r="BI205" s="3"/>
      <c r="BJ205" s="3"/>
      <c r="BK205" s="3"/>
      <c r="BL205" s="3"/>
    </row>
    <row r="206" spans="1:69" x14ac:dyDescent="0.15">
      <c r="C206" s="11" t="s">
        <v>15</v>
      </c>
      <c r="D206" s="11" t="s">
        <v>12</v>
      </c>
      <c r="E206" s="10">
        <f t="shared" ref="E206:K206" si="125">SUM(E200:E204)</f>
        <v>1</v>
      </c>
      <c r="F206" s="10">
        <f t="shared" si="125"/>
        <v>1</v>
      </c>
      <c r="G206" s="10">
        <f t="shared" si="125"/>
        <v>0</v>
      </c>
      <c r="H206" s="10">
        <f t="shared" si="125"/>
        <v>2</v>
      </c>
      <c r="I206" s="10">
        <f t="shared" si="125"/>
        <v>4</v>
      </c>
      <c r="J206" s="10">
        <f t="shared" si="125"/>
        <v>9</v>
      </c>
      <c r="K206" s="10">
        <f t="shared" si="125"/>
        <v>12</v>
      </c>
      <c r="L206" s="10">
        <f t="shared" ref="L206:Q206" si="126">SUM(L200:L204)</f>
        <v>9</v>
      </c>
      <c r="M206" s="10">
        <f t="shared" si="126"/>
        <v>12</v>
      </c>
      <c r="N206" s="29">
        <f t="shared" si="126"/>
        <v>7</v>
      </c>
      <c r="O206" s="29">
        <f t="shared" si="126"/>
        <v>10</v>
      </c>
      <c r="P206" s="29">
        <f t="shared" si="126"/>
        <v>7</v>
      </c>
      <c r="Q206" s="60">
        <f t="shared" si="126"/>
        <v>14</v>
      </c>
      <c r="R206" s="29">
        <f t="shared" ref="R206:Y206" si="127">SUM(R200:R204)</f>
        <v>9</v>
      </c>
      <c r="S206" s="29">
        <f t="shared" si="127"/>
        <v>9</v>
      </c>
      <c r="T206" s="29">
        <f t="shared" si="127"/>
        <v>12</v>
      </c>
      <c r="U206" s="29">
        <f t="shared" si="127"/>
        <v>11</v>
      </c>
      <c r="V206" s="112">
        <f t="shared" si="127"/>
        <v>14</v>
      </c>
      <c r="W206" s="29">
        <f t="shared" si="127"/>
        <v>12</v>
      </c>
      <c r="X206" s="112"/>
      <c r="Y206" s="29">
        <f t="shared" si="127"/>
        <v>7</v>
      </c>
      <c r="Z206" s="29"/>
      <c r="AA206" s="11" t="s">
        <v>15</v>
      </c>
      <c r="AB206" s="11" t="s">
        <v>12</v>
      </c>
      <c r="AC206" s="11" t="s">
        <v>15</v>
      </c>
      <c r="AD206" s="11" t="s">
        <v>12</v>
      </c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1"/>
      <c r="AX206" s="11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</row>
    <row r="207" spans="1:69" ht="14" thickBot="1" x14ac:dyDescent="0.2">
      <c r="C207" s="4"/>
      <c r="D207" s="4"/>
      <c r="E207" s="5"/>
      <c r="F207" s="5"/>
      <c r="G207" s="5"/>
      <c r="H207" s="5"/>
      <c r="I207" s="5"/>
      <c r="J207" s="8"/>
      <c r="K207" s="8"/>
      <c r="L207" s="8"/>
      <c r="M207" s="8"/>
      <c r="N207" s="30"/>
      <c r="O207" s="8"/>
      <c r="P207" s="8"/>
      <c r="Q207" s="8"/>
      <c r="R207" s="8"/>
      <c r="S207" s="8"/>
      <c r="T207" s="8"/>
      <c r="U207" s="8"/>
      <c r="V207" s="8"/>
      <c r="W207" s="8"/>
      <c r="X207" s="111"/>
      <c r="Y207" s="8"/>
      <c r="Z207" s="8"/>
      <c r="AA207" s="4"/>
      <c r="AB207" s="4"/>
      <c r="AC207" s="4"/>
      <c r="AD207" s="4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4"/>
      <c r="AX207" s="4"/>
      <c r="AY207" s="5"/>
      <c r="AZ207" s="5"/>
      <c r="BA207" s="5"/>
      <c r="BB207" s="8"/>
      <c r="BC207" s="8"/>
      <c r="BD207" s="5"/>
      <c r="BE207" s="8"/>
      <c r="BF207" s="8"/>
      <c r="BG207" s="8"/>
      <c r="BH207" s="8"/>
      <c r="BI207" s="5"/>
      <c r="BJ207" s="5"/>
      <c r="BK207" s="5"/>
      <c r="BL207" s="5"/>
    </row>
    <row r="208" spans="1:69" x14ac:dyDescent="0.15">
      <c r="C208" s="2"/>
      <c r="D208" s="2"/>
      <c r="E208" s="3"/>
      <c r="F208" s="3"/>
      <c r="G208" s="3"/>
      <c r="H208" s="3"/>
      <c r="I208" s="3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165"/>
      <c r="Y208" s="7"/>
      <c r="Z208" s="7"/>
      <c r="AA208" s="2"/>
      <c r="AB208" s="2"/>
      <c r="AC208" s="2"/>
      <c r="AD208" s="2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2"/>
      <c r="AX208" s="2"/>
      <c r="AY208" s="3"/>
      <c r="AZ208" s="3"/>
      <c r="BA208" s="3"/>
      <c r="BB208" s="7"/>
      <c r="BC208" s="7"/>
      <c r="BD208" s="3"/>
      <c r="BE208" s="7"/>
      <c r="BF208" s="7"/>
      <c r="BG208" s="7"/>
      <c r="BH208" s="7"/>
      <c r="BI208" s="3"/>
      <c r="BJ208" s="3"/>
      <c r="BK208" s="3"/>
      <c r="BL208" s="3"/>
    </row>
    <row r="209" spans="1:69" x14ac:dyDescent="0.15">
      <c r="C209" s="11" t="s">
        <v>15</v>
      </c>
      <c r="D209" s="11" t="s">
        <v>16</v>
      </c>
      <c r="E209" s="14">
        <f t="shared" ref="E209:K209" si="128">E198+E206</f>
        <v>7</v>
      </c>
      <c r="F209" s="14">
        <f t="shared" si="128"/>
        <v>10</v>
      </c>
      <c r="G209" s="14">
        <f t="shared" si="128"/>
        <v>10</v>
      </c>
      <c r="H209" s="14">
        <f t="shared" si="128"/>
        <v>11</v>
      </c>
      <c r="I209" s="14">
        <f t="shared" si="128"/>
        <v>14</v>
      </c>
      <c r="J209" s="14">
        <f t="shared" si="128"/>
        <v>26</v>
      </c>
      <c r="K209" s="14">
        <f t="shared" si="128"/>
        <v>28</v>
      </c>
      <c r="L209" s="14">
        <f t="shared" ref="L209:Q209" si="129">L198+L206</f>
        <v>29</v>
      </c>
      <c r="M209" s="51">
        <f t="shared" si="129"/>
        <v>36</v>
      </c>
      <c r="N209" s="14">
        <f t="shared" si="129"/>
        <v>27</v>
      </c>
      <c r="O209" s="14">
        <f t="shared" si="129"/>
        <v>31</v>
      </c>
      <c r="P209" s="14">
        <f t="shared" si="129"/>
        <v>34</v>
      </c>
      <c r="Q209" s="14">
        <f t="shared" si="129"/>
        <v>30</v>
      </c>
      <c r="R209" s="14">
        <f t="shared" ref="R209:Y209" si="130">R198+R206</f>
        <v>28</v>
      </c>
      <c r="S209" s="14">
        <f t="shared" si="130"/>
        <v>27</v>
      </c>
      <c r="T209" s="14">
        <f t="shared" si="130"/>
        <v>33</v>
      </c>
      <c r="U209" s="14">
        <f t="shared" si="130"/>
        <v>25</v>
      </c>
      <c r="V209" s="14">
        <f t="shared" si="130"/>
        <v>30</v>
      </c>
      <c r="W209" s="14">
        <f t="shared" si="130"/>
        <v>30</v>
      </c>
      <c r="X209" s="46"/>
      <c r="Y209" s="14">
        <f t="shared" si="130"/>
        <v>21</v>
      </c>
      <c r="Z209" s="14"/>
      <c r="AA209" s="11" t="s">
        <v>15</v>
      </c>
      <c r="AB209" s="11" t="s">
        <v>16</v>
      </c>
      <c r="AC209" s="11" t="s">
        <v>15</v>
      </c>
      <c r="AD209" s="11" t="s">
        <v>16</v>
      </c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1"/>
      <c r="AX209" s="11"/>
      <c r="AY209" s="12"/>
      <c r="AZ209" s="12"/>
      <c r="BA209" s="12"/>
      <c r="BB209" s="12"/>
      <c r="BC209" s="12"/>
      <c r="BD209" s="10"/>
      <c r="BE209" s="10"/>
      <c r="BF209" s="10"/>
      <c r="BG209" s="10"/>
      <c r="BH209" s="10"/>
      <c r="BI209" s="10"/>
      <c r="BJ209" s="10"/>
      <c r="BK209" s="10"/>
      <c r="BL209" s="10"/>
    </row>
    <row r="210" spans="1:69" ht="14" thickBot="1" x14ac:dyDescent="0.2">
      <c r="C210" s="4"/>
      <c r="D210" s="4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47"/>
      <c r="Y210" s="5"/>
      <c r="Z210" s="5"/>
      <c r="AA210" s="4"/>
      <c r="AB210" s="4"/>
      <c r="AC210" s="4"/>
      <c r="AD210" s="4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4"/>
      <c r="AX210" s="4"/>
      <c r="AY210" s="5"/>
      <c r="AZ210" s="5"/>
      <c r="BA210" s="5"/>
      <c r="BB210" s="5"/>
      <c r="BC210" s="5"/>
      <c r="BD210" s="5"/>
      <c r="BE210" s="8"/>
      <c r="BF210" s="8"/>
      <c r="BG210" s="8"/>
      <c r="BH210" s="8"/>
      <c r="BI210" s="5"/>
      <c r="BJ210" s="5"/>
      <c r="BK210" s="5"/>
      <c r="BL210" s="5"/>
    </row>
    <row r="211" spans="1:69" ht="14" thickBot="1" x14ac:dyDescent="0.2">
      <c r="BA211" s="3"/>
      <c r="BB211" s="3"/>
      <c r="BC211" s="3"/>
      <c r="BD211" s="3"/>
      <c r="BE211" s="3"/>
      <c r="BF211" s="3"/>
      <c r="BG211" s="3"/>
    </row>
    <row r="212" spans="1:69" ht="14" thickBot="1" x14ac:dyDescent="0.2">
      <c r="C212" s="16" t="s">
        <v>0</v>
      </c>
      <c r="D212" s="16" t="s">
        <v>1</v>
      </c>
      <c r="E212" s="16"/>
      <c r="F212" s="16"/>
      <c r="G212" s="16" t="s">
        <v>39</v>
      </c>
      <c r="H212" s="16" t="s">
        <v>2</v>
      </c>
      <c r="I212" s="16" t="s">
        <v>3</v>
      </c>
      <c r="J212" s="16" t="s">
        <v>33</v>
      </c>
      <c r="K212" s="16" t="s">
        <v>55</v>
      </c>
      <c r="L212" s="16" t="s">
        <v>89</v>
      </c>
      <c r="M212" s="16" t="s">
        <v>335</v>
      </c>
      <c r="N212" s="16" t="s">
        <v>457</v>
      </c>
      <c r="O212" s="16" t="s">
        <v>519</v>
      </c>
      <c r="P212" s="16" t="s">
        <v>702</v>
      </c>
      <c r="Q212" s="16" t="s">
        <v>761</v>
      </c>
      <c r="R212" s="16" t="s">
        <v>810</v>
      </c>
      <c r="S212" s="16" t="s">
        <v>865</v>
      </c>
      <c r="T212" s="16" t="s">
        <v>943</v>
      </c>
      <c r="U212" s="16" t="s">
        <v>1009</v>
      </c>
      <c r="V212" s="16" t="s">
        <v>1057</v>
      </c>
      <c r="W212" s="16" t="s">
        <v>1116</v>
      </c>
      <c r="X212" s="167"/>
      <c r="Y212" s="16" t="s">
        <v>1594</v>
      </c>
      <c r="Z212" s="16"/>
      <c r="AA212" s="16" t="s">
        <v>0</v>
      </c>
      <c r="AB212" s="16" t="s">
        <v>1</v>
      </c>
      <c r="AC212" s="16" t="s">
        <v>0</v>
      </c>
      <c r="AD212" s="16" t="s">
        <v>1</v>
      </c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 t="s">
        <v>431</v>
      </c>
      <c r="AW212" s="16" t="s">
        <v>80</v>
      </c>
      <c r="AX212" s="16" t="s">
        <v>79</v>
      </c>
      <c r="AY212" s="16" t="s">
        <v>39</v>
      </c>
      <c r="AZ212" s="16" t="s">
        <v>2</v>
      </c>
      <c r="BA212" s="16" t="s">
        <v>3</v>
      </c>
      <c r="BB212" s="16" t="s">
        <v>33</v>
      </c>
      <c r="BC212" s="16" t="s">
        <v>55</v>
      </c>
      <c r="BD212" s="16" t="s">
        <v>89</v>
      </c>
      <c r="BE212" s="16" t="s">
        <v>335</v>
      </c>
      <c r="BF212" s="16" t="s">
        <v>457</v>
      </c>
      <c r="BG212" s="16" t="s">
        <v>519</v>
      </c>
      <c r="BH212" s="16" t="s">
        <v>702</v>
      </c>
      <c r="BI212" s="16" t="s">
        <v>761</v>
      </c>
      <c r="BJ212" s="16" t="s">
        <v>810</v>
      </c>
      <c r="BK212" s="16" t="s">
        <v>865</v>
      </c>
      <c r="BL212" s="16" t="s">
        <v>943</v>
      </c>
      <c r="BM212" s="16" t="s">
        <v>1009</v>
      </c>
      <c r="BN212" s="16" t="s">
        <v>1057</v>
      </c>
      <c r="BO212" s="16" t="s">
        <v>1116</v>
      </c>
      <c r="BQ212" s="16" t="s">
        <v>1594</v>
      </c>
    </row>
    <row r="213" spans="1:69" x14ac:dyDescent="0.15">
      <c r="A213" s="15" t="s">
        <v>48</v>
      </c>
      <c r="B213" s="15"/>
      <c r="C213" s="2" t="s">
        <v>49</v>
      </c>
      <c r="D213" s="2" t="s">
        <v>11</v>
      </c>
      <c r="E213" s="2"/>
      <c r="F213" s="2"/>
      <c r="G213" s="3">
        <v>1</v>
      </c>
      <c r="H213" s="3">
        <v>4</v>
      </c>
      <c r="I213" s="3">
        <v>5</v>
      </c>
      <c r="J213" s="3">
        <v>4</v>
      </c>
      <c r="K213" s="3">
        <v>5</v>
      </c>
      <c r="L213" s="38">
        <v>6</v>
      </c>
      <c r="M213" s="28">
        <v>4</v>
      </c>
      <c r="N213" s="28">
        <v>3</v>
      </c>
      <c r="O213" s="28">
        <v>3</v>
      </c>
      <c r="P213" s="38">
        <v>6</v>
      </c>
      <c r="Q213" s="63">
        <v>6</v>
      </c>
      <c r="R213" s="28">
        <v>3</v>
      </c>
      <c r="S213" s="28">
        <v>4</v>
      </c>
      <c r="T213" s="28">
        <v>3</v>
      </c>
      <c r="U213" s="28">
        <v>4</v>
      </c>
      <c r="V213" s="28">
        <v>1</v>
      </c>
      <c r="W213" s="28">
        <v>2</v>
      </c>
      <c r="X213" s="158"/>
      <c r="Y213" s="28">
        <v>3</v>
      </c>
      <c r="Z213" s="28"/>
      <c r="AA213" s="2" t="s">
        <v>49</v>
      </c>
      <c r="AB213" s="2" t="s">
        <v>11</v>
      </c>
      <c r="AC213" s="2" t="s">
        <v>49</v>
      </c>
      <c r="AD213" s="2" t="s">
        <v>11</v>
      </c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 t="s">
        <v>647</v>
      </c>
      <c r="AX213" s="3" t="s">
        <v>656</v>
      </c>
      <c r="AY213" s="3" t="s">
        <v>664</v>
      </c>
      <c r="AZ213" s="3" t="s">
        <v>566</v>
      </c>
      <c r="BA213" s="21" t="s">
        <v>68</v>
      </c>
      <c r="BB213" s="115" t="s">
        <v>584</v>
      </c>
      <c r="BC213" s="3" t="s">
        <v>593</v>
      </c>
      <c r="BD213" s="3" t="s">
        <v>606</v>
      </c>
      <c r="BE213" s="28" t="s">
        <v>620</v>
      </c>
      <c r="BF213" s="28" t="s">
        <v>636</v>
      </c>
      <c r="BG213" s="28" t="s">
        <v>696</v>
      </c>
      <c r="BH213" s="116" t="s">
        <v>753</v>
      </c>
      <c r="BI213" s="115" t="s">
        <v>804</v>
      </c>
      <c r="BJ213" s="3" t="s">
        <v>859</v>
      </c>
      <c r="BK213" s="3" t="s">
        <v>916</v>
      </c>
      <c r="BL213" s="64" t="s">
        <v>1004</v>
      </c>
      <c r="BM213" s="3" t="s">
        <v>1051</v>
      </c>
      <c r="BN213" s="3" t="s">
        <v>1112</v>
      </c>
      <c r="BO213" s="3" t="s">
        <v>1509</v>
      </c>
      <c r="BQ213" s="86" t="s">
        <v>1595</v>
      </c>
    </row>
    <row r="214" spans="1:69" x14ac:dyDescent="0.15">
      <c r="A214" s="15" t="s">
        <v>51</v>
      </c>
      <c r="B214" s="15" t="s">
        <v>1050</v>
      </c>
      <c r="C214" s="9" t="s">
        <v>50</v>
      </c>
      <c r="D214" s="9" t="s">
        <v>11</v>
      </c>
      <c r="E214" s="9"/>
      <c r="F214" s="9"/>
      <c r="G214" s="10">
        <v>3</v>
      </c>
      <c r="H214" s="10">
        <v>0</v>
      </c>
      <c r="I214" s="10">
        <v>3</v>
      </c>
      <c r="J214" s="10">
        <v>5</v>
      </c>
      <c r="K214" s="10">
        <v>5</v>
      </c>
      <c r="L214" s="29">
        <v>6</v>
      </c>
      <c r="M214" s="39">
        <v>7</v>
      </c>
      <c r="N214" s="29">
        <v>5</v>
      </c>
      <c r="O214" s="29">
        <v>5</v>
      </c>
      <c r="P214" s="29">
        <v>3</v>
      </c>
      <c r="Q214" s="29">
        <v>6</v>
      </c>
      <c r="R214" s="29">
        <v>6</v>
      </c>
      <c r="S214" s="29">
        <v>6</v>
      </c>
      <c r="T214" s="29">
        <v>4</v>
      </c>
      <c r="U214" s="29">
        <v>4</v>
      </c>
      <c r="V214" s="29">
        <v>3</v>
      </c>
      <c r="W214" s="29">
        <v>3</v>
      </c>
      <c r="X214" s="112"/>
      <c r="Y214" s="29">
        <v>3</v>
      </c>
      <c r="Z214" s="29"/>
      <c r="AA214" s="9" t="s">
        <v>50</v>
      </c>
      <c r="AB214" s="9" t="s">
        <v>11</v>
      </c>
      <c r="AC214" s="9" t="s">
        <v>50</v>
      </c>
      <c r="AD214" s="9" t="s">
        <v>11</v>
      </c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 t="s">
        <v>652</v>
      </c>
      <c r="AX214" s="10" t="s">
        <v>655</v>
      </c>
      <c r="AY214" s="10" t="s">
        <v>663</v>
      </c>
      <c r="AZ214" s="10"/>
      <c r="BA214" s="10" t="s">
        <v>571</v>
      </c>
      <c r="BB214" s="10" t="s">
        <v>585</v>
      </c>
      <c r="BC214" s="10" t="s">
        <v>127</v>
      </c>
      <c r="BD214" s="10" t="s">
        <v>607</v>
      </c>
      <c r="BE214" s="119" t="s">
        <v>621</v>
      </c>
      <c r="BF214" s="29" t="s">
        <v>637</v>
      </c>
      <c r="BG214" s="10" t="s">
        <v>697</v>
      </c>
      <c r="BH214" s="10" t="s">
        <v>752</v>
      </c>
      <c r="BI214" s="10" t="s">
        <v>805</v>
      </c>
      <c r="BJ214" s="53" t="s">
        <v>860</v>
      </c>
      <c r="BK214" s="114" t="s">
        <v>917</v>
      </c>
      <c r="BL214" s="10" t="s">
        <v>1005</v>
      </c>
      <c r="BM214" s="10" t="s">
        <v>1052</v>
      </c>
      <c r="BN214" s="114" t="s">
        <v>1004</v>
      </c>
      <c r="BO214" s="10" t="s">
        <v>1510</v>
      </c>
      <c r="BQ214" s="65" t="s">
        <v>1596</v>
      </c>
    </row>
    <row r="215" spans="1:69" ht="14" thickBot="1" x14ac:dyDescent="0.2">
      <c r="A215" s="15" t="s">
        <v>53</v>
      </c>
      <c r="B215" s="15" t="s">
        <v>1049</v>
      </c>
      <c r="C215" s="4" t="s">
        <v>10</v>
      </c>
      <c r="D215" s="4" t="s">
        <v>11</v>
      </c>
      <c r="E215" s="4"/>
      <c r="F215" s="4"/>
      <c r="G215" s="5">
        <v>2</v>
      </c>
      <c r="H215" s="5">
        <v>2</v>
      </c>
      <c r="I215" s="5">
        <v>0</v>
      </c>
      <c r="J215" s="5">
        <v>4</v>
      </c>
      <c r="K215" s="5">
        <v>4</v>
      </c>
      <c r="L215" s="30">
        <v>3</v>
      </c>
      <c r="M215" s="30">
        <v>4</v>
      </c>
      <c r="N215" s="30">
        <v>6</v>
      </c>
      <c r="O215" s="30">
        <v>6</v>
      </c>
      <c r="P215" s="37">
        <v>7</v>
      </c>
      <c r="Q215" s="30">
        <v>4</v>
      </c>
      <c r="R215" s="30">
        <v>6</v>
      </c>
      <c r="S215" s="30">
        <v>6</v>
      </c>
      <c r="T215" s="79">
        <v>7</v>
      </c>
      <c r="U215" s="30">
        <v>5</v>
      </c>
      <c r="V215" s="30">
        <v>3</v>
      </c>
      <c r="W215" s="30">
        <v>5</v>
      </c>
      <c r="X215" s="79"/>
      <c r="Y215" s="30">
        <v>4</v>
      </c>
      <c r="Z215" s="30"/>
      <c r="AA215" s="4" t="s">
        <v>10</v>
      </c>
      <c r="AB215" s="4" t="s">
        <v>11</v>
      </c>
      <c r="AC215" s="4" t="s">
        <v>10</v>
      </c>
      <c r="AD215" s="4" t="s">
        <v>11</v>
      </c>
      <c r="AE215" s="44" t="s">
        <v>758</v>
      </c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 t="s">
        <v>646</v>
      </c>
      <c r="AX215" s="5" t="s">
        <v>654</v>
      </c>
      <c r="AY215" s="5" t="s">
        <v>662</v>
      </c>
      <c r="AZ215" s="5" t="s">
        <v>567</v>
      </c>
      <c r="BA215" s="5"/>
      <c r="BB215" s="5" t="s">
        <v>586</v>
      </c>
      <c r="BC215" s="5" t="s">
        <v>751</v>
      </c>
      <c r="BD215" s="118" t="s">
        <v>608</v>
      </c>
      <c r="BE215" s="30" t="s">
        <v>622</v>
      </c>
      <c r="BF215" s="30" t="s">
        <v>638</v>
      </c>
      <c r="BG215" s="117" t="s">
        <v>698</v>
      </c>
      <c r="BH215" s="41" t="s">
        <v>750</v>
      </c>
      <c r="BI215" s="5" t="s">
        <v>806</v>
      </c>
      <c r="BJ215" s="5" t="s">
        <v>861</v>
      </c>
      <c r="BK215" s="5" t="s">
        <v>912</v>
      </c>
      <c r="BL215" s="5" t="s">
        <v>1003</v>
      </c>
      <c r="BM215" s="5" t="s">
        <v>1053</v>
      </c>
      <c r="BN215" s="5" t="s">
        <v>1113</v>
      </c>
      <c r="BO215" s="5" t="s">
        <v>1511</v>
      </c>
      <c r="BQ215" s="87" t="s">
        <v>1597</v>
      </c>
    </row>
    <row r="216" spans="1:69" x14ac:dyDescent="0.15">
      <c r="A216" s="15" t="s">
        <v>52</v>
      </c>
      <c r="B216" s="15" t="s">
        <v>1508</v>
      </c>
      <c r="C216" s="2"/>
      <c r="D216" s="2"/>
      <c r="E216" s="2"/>
      <c r="F216" s="2"/>
      <c r="G216" s="3"/>
      <c r="H216" s="3"/>
      <c r="I216" s="3"/>
      <c r="J216" s="7"/>
      <c r="K216" s="7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158"/>
      <c r="Y216" s="28"/>
      <c r="Z216" s="28"/>
      <c r="AA216" s="2"/>
      <c r="AB216" s="2"/>
      <c r="AC216" s="2"/>
      <c r="AD216" s="2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2"/>
      <c r="AY216" s="3"/>
      <c r="AZ216" s="3"/>
      <c r="BA216" s="3"/>
      <c r="BB216" s="7"/>
      <c r="BC216" s="7"/>
      <c r="BD216" s="3"/>
      <c r="BE216" s="28"/>
      <c r="BF216" s="28"/>
      <c r="BG216" s="3"/>
      <c r="BH216" s="3"/>
      <c r="BI216" s="3"/>
      <c r="BJ216" s="3"/>
      <c r="BK216" s="3"/>
      <c r="BL216" s="3"/>
      <c r="BM216" s="3"/>
      <c r="BN216" s="3"/>
      <c r="BO216" s="3"/>
      <c r="BQ216" s="3"/>
    </row>
    <row r="217" spans="1:69" x14ac:dyDescent="0.15">
      <c r="A217" s="15" t="s">
        <v>54</v>
      </c>
      <c r="B217" s="15" t="s">
        <v>1507</v>
      </c>
      <c r="C217" s="11" t="s">
        <v>15</v>
      </c>
      <c r="D217" s="11" t="s">
        <v>11</v>
      </c>
      <c r="E217" s="11"/>
      <c r="F217" s="11"/>
      <c r="G217" s="10">
        <f t="shared" ref="G217:M217" si="131">SUM(G213:G215)</f>
        <v>6</v>
      </c>
      <c r="H217" s="10">
        <f t="shared" si="131"/>
        <v>6</v>
      </c>
      <c r="I217" s="10">
        <f t="shared" si="131"/>
        <v>8</v>
      </c>
      <c r="J217" s="10">
        <f t="shared" si="131"/>
        <v>13</v>
      </c>
      <c r="K217" s="10">
        <f t="shared" si="131"/>
        <v>14</v>
      </c>
      <c r="L217" s="29">
        <f t="shared" si="131"/>
        <v>15</v>
      </c>
      <c r="M217" s="29">
        <f t="shared" si="131"/>
        <v>15</v>
      </c>
      <c r="N217" s="29">
        <f t="shared" ref="N217:S217" si="132">SUM(N213:N215)</f>
        <v>14</v>
      </c>
      <c r="O217" s="29">
        <f t="shared" si="132"/>
        <v>14</v>
      </c>
      <c r="P217" s="39">
        <f t="shared" si="132"/>
        <v>16</v>
      </c>
      <c r="Q217" s="60">
        <f t="shared" si="132"/>
        <v>16</v>
      </c>
      <c r="R217" s="29">
        <f t="shared" si="132"/>
        <v>15</v>
      </c>
      <c r="S217" s="68">
        <f t="shared" si="132"/>
        <v>16</v>
      </c>
      <c r="T217" s="29">
        <f>SUM(T213:T215)</f>
        <v>14</v>
      </c>
      <c r="U217" s="29">
        <f>SUM(U213:U215)</f>
        <v>13</v>
      </c>
      <c r="V217" s="29">
        <f>SUM(V213:V215)</f>
        <v>7</v>
      </c>
      <c r="W217" s="29">
        <f>SUM(W213:W215)</f>
        <v>10</v>
      </c>
      <c r="X217" s="112"/>
      <c r="Y217" s="29">
        <f>SUM(Y213:Y215)</f>
        <v>10</v>
      </c>
      <c r="Z217" s="29"/>
      <c r="AA217" s="11" t="s">
        <v>15</v>
      </c>
      <c r="AB217" s="11" t="s">
        <v>11</v>
      </c>
      <c r="AC217" s="11" t="s">
        <v>15</v>
      </c>
      <c r="AD217" s="11" t="s">
        <v>11</v>
      </c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1"/>
      <c r="AY217" s="10"/>
      <c r="AZ217" s="10"/>
      <c r="BA217" s="10"/>
      <c r="BB217" s="10"/>
      <c r="BC217" s="10"/>
      <c r="BD217" s="10"/>
      <c r="BE217" s="29"/>
      <c r="BF217" s="29"/>
      <c r="BG217" s="10"/>
      <c r="BH217" s="10"/>
      <c r="BI217" s="10"/>
      <c r="BJ217" s="10"/>
      <c r="BK217" s="10"/>
      <c r="BL217" s="10"/>
      <c r="BM217" s="10"/>
      <c r="BN217" s="10"/>
      <c r="BO217" s="10"/>
      <c r="BQ217" s="10"/>
    </row>
    <row r="218" spans="1:69" ht="14" thickBot="1" x14ac:dyDescent="0.2">
      <c r="A218" s="15" t="s">
        <v>390</v>
      </c>
      <c r="B218" s="15"/>
      <c r="C218" s="4"/>
      <c r="D218" s="4"/>
      <c r="E218" s="4"/>
      <c r="F218" s="4"/>
      <c r="G218" s="5"/>
      <c r="H218" s="5"/>
      <c r="I218" s="5"/>
      <c r="J218" s="8"/>
      <c r="K218" s="8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79"/>
      <c r="Y218" s="30"/>
      <c r="Z218" s="30"/>
      <c r="AA218" s="4"/>
      <c r="AB218" s="4"/>
      <c r="AC218" s="4"/>
      <c r="AD218" s="4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4"/>
      <c r="AY218" s="5"/>
      <c r="AZ218" s="5"/>
      <c r="BA218" s="5"/>
      <c r="BB218" s="8"/>
      <c r="BC218" s="8"/>
      <c r="BD218" s="5"/>
      <c r="BE218" s="30"/>
      <c r="BF218" s="30"/>
      <c r="BG218" s="5"/>
      <c r="BH218" s="5"/>
      <c r="BI218" s="5"/>
      <c r="BJ218" s="5"/>
      <c r="BK218" s="5"/>
      <c r="BL218" s="5"/>
      <c r="BM218" s="5"/>
      <c r="BN218" s="5"/>
      <c r="BO218" s="5"/>
      <c r="BQ218" s="5"/>
    </row>
    <row r="219" spans="1:69" x14ac:dyDescent="0.15">
      <c r="A219" s="15" t="s">
        <v>388</v>
      </c>
      <c r="B219" s="15"/>
      <c r="C219" s="2" t="s">
        <v>49</v>
      </c>
      <c r="D219" s="2" t="s">
        <v>12</v>
      </c>
      <c r="E219" s="2"/>
      <c r="F219" s="2"/>
      <c r="G219" s="3">
        <v>0</v>
      </c>
      <c r="H219" s="3">
        <v>1</v>
      </c>
      <c r="I219" s="3">
        <v>2</v>
      </c>
      <c r="J219" s="3">
        <v>3</v>
      </c>
      <c r="K219" s="3">
        <v>4</v>
      </c>
      <c r="L219" s="28">
        <v>4</v>
      </c>
      <c r="M219" s="38">
        <v>5</v>
      </c>
      <c r="N219" s="28">
        <v>1</v>
      </c>
      <c r="O219" s="28">
        <v>2</v>
      </c>
      <c r="P219" s="28">
        <v>2</v>
      </c>
      <c r="Q219" s="28">
        <v>3</v>
      </c>
      <c r="R219" s="28">
        <v>4</v>
      </c>
      <c r="S219" s="28">
        <v>3</v>
      </c>
      <c r="T219" s="28">
        <v>3</v>
      </c>
      <c r="U219" s="28">
        <v>1</v>
      </c>
      <c r="V219" s="28">
        <v>2</v>
      </c>
      <c r="W219" s="158">
        <v>6</v>
      </c>
      <c r="X219" s="158"/>
      <c r="Y219" s="28">
        <v>1</v>
      </c>
      <c r="Z219" s="28"/>
      <c r="AA219" s="2" t="s">
        <v>49</v>
      </c>
      <c r="AB219" s="2" t="s">
        <v>12</v>
      </c>
      <c r="AC219" s="2" t="s">
        <v>49</v>
      </c>
      <c r="AD219" s="2" t="s">
        <v>12</v>
      </c>
      <c r="AE219" s="3"/>
      <c r="AF219" s="3"/>
      <c r="AG219" s="3" t="s">
        <v>757</v>
      </c>
      <c r="AH219" s="3" t="s">
        <v>757</v>
      </c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 t="s">
        <v>648</v>
      </c>
      <c r="AX219" s="2"/>
      <c r="AY219" s="3"/>
      <c r="AZ219" s="3" t="s">
        <v>565</v>
      </c>
      <c r="BA219" s="3" t="s">
        <v>568</v>
      </c>
      <c r="BB219" s="3" t="s">
        <v>587</v>
      </c>
      <c r="BC219" s="3" t="s">
        <v>590</v>
      </c>
      <c r="BD219" s="3" t="s">
        <v>603</v>
      </c>
      <c r="BE219" s="28" t="s">
        <v>617</v>
      </c>
      <c r="BF219" s="28" t="s">
        <v>633</v>
      </c>
      <c r="BG219" s="28" t="s">
        <v>699</v>
      </c>
      <c r="BH219" s="28" t="s">
        <v>754</v>
      </c>
      <c r="BI219" s="3" t="s">
        <v>807</v>
      </c>
      <c r="BJ219" s="58" t="s">
        <v>862</v>
      </c>
      <c r="BK219" s="3" t="s">
        <v>913</v>
      </c>
      <c r="BL219" s="3" t="s">
        <v>1006</v>
      </c>
      <c r="BM219" s="3" t="s">
        <v>1054</v>
      </c>
      <c r="BN219" s="115" t="s">
        <v>1110</v>
      </c>
      <c r="BO219" s="3" t="s">
        <v>1512</v>
      </c>
      <c r="BQ219" s="86" t="s">
        <v>1600</v>
      </c>
    </row>
    <row r="220" spans="1:69" x14ac:dyDescent="0.15">
      <c r="A220" s="15" t="s">
        <v>389</v>
      </c>
      <c r="B220" s="15"/>
      <c r="C220" s="9" t="s">
        <v>50</v>
      </c>
      <c r="D220" s="9" t="s">
        <v>12</v>
      </c>
      <c r="E220" s="9"/>
      <c r="F220" s="9"/>
      <c r="G220" s="10">
        <v>0</v>
      </c>
      <c r="H220" s="10">
        <v>0</v>
      </c>
      <c r="I220" s="10">
        <v>1</v>
      </c>
      <c r="J220" s="10">
        <v>4</v>
      </c>
      <c r="K220" s="10">
        <v>5</v>
      </c>
      <c r="L220" s="29">
        <v>3</v>
      </c>
      <c r="M220" s="39">
        <v>5</v>
      </c>
      <c r="N220" s="29">
        <v>3</v>
      </c>
      <c r="O220" s="29">
        <v>4</v>
      </c>
      <c r="P220" s="29">
        <v>2</v>
      </c>
      <c r="Q220" s="29">
        <v>1</v>
      </c>
      <c r="R220" s="29">
        <v>1</v>
      </c>
      <c r="S220" s="29">
        <v>3</v>
      </c>
      <c r="T220" s="29">
        <v>3</v>
      </c>
      <c r="U220" s="29">
        <v>1</v>
      </c>
      <c r="V220" s="29">
        <v>2</v>
      </c>
      <c r="W220" s="29">
        <v>1</v>
      </c>
      <c r="X220" s="112"/>
      <c r="Y220" s="29">
        <v>1</v>
      </c>
      <c r="Z220" s="29"/>
      <c r="AA220" s="9" t="s">
        <v>50</v>
      </c>
      <c r="AB220" s="9" t="s">
        <v>12</v>
      </c>
      <c r="AC220" s="9" t="s">
        <v>50</v>
      </c>
      <c r="AD220" s="9" t="s">
        <v>12</v>
      </c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9"/>
      <c r="AY220" s="10"/>
      <c r="AZ220" s="10"/>
      <c r="BA220" s="10" t="s">
        <v>569</v>
      </c>
      <c r="BB220" s="10" t="s">
        <v>588</v>
      </c>
      <c r="BC220" s="10" t="s">
        <v>591</v>
      </c>
      <c r="BD220" s="10" t="s">
        <v>604</v>
      </c>
      <c r="BE220" s="29" t="s">
        <v>618</v>
      </c>
      <c r="BF220" s="29" t="s">
        <v>634</v>
      </c>
      <c r="BG220" s="29" t="s">
        <v>700</v>
      </c>
      <c r="BH220" s="29" t="s">
        <v>755</v>
      </c>
      <c r="BI220" s="10" t="s">
        <v>808</v>
      </c>
      <c r="BJ220" s="10" t="s">
        <v>863</v>
      </c>
      <c r="BK220" s="56" t="s">
        <v>914</v>
      </c>
      <c r="BL220" s="10" t="s">
        <v>1007</v>
      </c>
      <c r="BM220" s="10" t="s">
        <v>1055</v>
      </c>
      <c r="BN220" s="114" t="s">
        <v>1111</v>
      </c>
      <c r="BO220" s="10" t="s">
        <v>1513</v>
      </c>
      <c r="BQ220" s="65" t="s">
        <v>1599</v>
      </c>
    </row>
    <row r="221" spans="1:69" ht="14" thickBot="1" x14ac:dyDescent="0.2">
      <c r="A221" s="15" t="s">
        <v>550</v>
      </c>
      <c r="B221" s="15"/>
      <c r="C221" s="4" t="s">
        <v>10</v>
      </c>
      <c r="D221" s="4" t="s">
        <v>12</v>
      </c>
      <c r="E221" s="4"/>
      <c r="F221" s="4"/>
      <c r="G221" s="5">
        <v>0</v>
      </c>
      <c r="H221" s="5">
        <v>0</v>
      </c>
      <c r="I221" s="5">
        <v>1</v>
      </c>
      <c r="J221" s="5">
        <v>1</v>
      </c>
      <c r="K221" s="5">
        <v>3</v>
      </c>
      <c r="L221" s="30">
        <v>4</v>
      </c>
      <c r="M221" s="30">
        <v>3</v>
      </c>
      <c r="N221" s="30">
        <v>1</v>
      </c>
      <c r="O221" s="30">
        <v>3</v>
      </c>
      <c r="P221" s="37">
        <v>5</v>
      </c>
      <c r="Q221" s="62">
        <v>5</v>
      </c>
      <c r="R221" s="30">
        <v>3</v>
      </c>
      <c r="S221" s="30">
        <v>2</v>
      </c>
      <c r="T221" s="30">
        <v>1</v>
      </c>
      <c r="U221" s="30">
        <v>2</v>
      </c>
      <c r="V221" s="30">
        <v>4</v>
      </c>
      <c r="W221" s="30">
        <v>2</v>
      </c>
      <c r="X221" s="79"/>
      <c r="Y221" s="30">
        <v>3</v>
      </c>
      <c r="Z221" s="30"/>
      <c r="AA221" s="4" t="s">
        <v>10</v>
      </c>
      <c r="AB221" s="4" t="s">
        <v>12</v>
      </c>
      <c r="AC221" s="4" t="s">
        <v>10</v>
      </c>
      <c r="AD221" s="4" t="s">
        <v>12</v>
      </c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4"/>
      <c r="AY221" s="5"/>
      <c r="AZ221" s="5"/>
      <c r="BA221" s="5" t="s">
        <v>570</v>
      </c>
      <c r="BB221" s="5" t="s">
        <v>589</v>
      </c>
      <c r="BC221" s="5" t="s">
        <v>592</v>
      </c>
      <c r="BD221" s="5" t="s">
        <v>605</v>
      </c>
      <c r="BE221" s="41" t="s">
        <v>619</v>
      </c>
      <c r="BF221" s="30" t="s">
        <v>635</v>
      </c>
      <c r="BG221" s="30" t="s">
        <v>701</v>
      </c>
      <c r="BH221" s="30" t="s">
        <v>756</v>
      </c>
      <c r="BI221" s="5" t="s">
        <v>809</v>
      </c>
      <c r="BJ221" s="5" t="s">
        <v>864</v>
      </c>
      <c r="BK221" s="5" t="s">
        <v>915</v>
      </c>
      <c r="BL221" s="5" t="s">
        <v>1008</v>
      </c>
      <c r="BM221" s="5" t="s">
        <v>1056</v>
      </c>
      <c r="BN221" s="5" t="s">
        <v>1114</v>
      </c>
      <c r="BO221" s="5" t="s">
        <v>1514</v>
      </c>
      <c r="BQ221" s="87" t="s">
        <v>1598</v>
      </c>
    </row>
    <row r="222" spans="1:69" x14ac:dyDescent="0.15">
      <c r="A222" s="15" t="s">
        <v>549</v>
      </c>
      <c r="B222" s="15"/>
      <c r="C222" s="2"/>
      <c r="D222" s="2"/>
      <c r="E222" s="2"/>
      <c r="F222" s="2"/>
      <c r="G222" s="3"/>
      <c r="H222" s="3"/>
      <c r="I222" s="3"/>
      <c r="J222" s="7"/>
      <c r="K222" s="7"/>
      <c r="L222" s="28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165"/>
      <c r="Y222" s="7"/>
      <c r="Z222" s="7"/>
      <c r="AA222" s="2"/>
      <c r="AB222" s="2"/>
      <c r="AC222" s="2"/>
      <c r="AD222" s="2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2"/>
      <c r="AY222" s="3"/>
      <c r="AZ222" s="3"/>
      <c r="BA222" s="3"/>
      <c r="BB222" s="7"/>
      <c r="BC222" s="7"/>
      <c r="BD222" s="7"/>
      <c r="BE222" s="7"/>
      <c r="BF222" s="28"/>
      <c r="BG222" s="7"/>
      <c r="BH222" s="7"/>
      <c r="BI222" s="7"/>
      <c r="BJ222" s="7"/>
      <c r="BK222" s="7"/>
      <c r="BL222" s="7"/>
      <c r="BM222" s="7"/>
      <c r="BN222" s="7"/>
      <c r="BO222" s="7"/>
      <c r="BQ222" s="7"/>
    </row>
    <row r="223" spans="1:69" x14ac:dyDescent="0.15">
      <c r="A223" s="15" t="s">
        <v>749</v>
      </c>
      <c r="B223" s="15"/>
      <c r="C223" s="11" t="s">
        <v>15</v>
      </c>
      <c r="D223" s="11" t="s">
        <v>12</v>
      </c>
      <c r="E223" s="11"/>
      <c r="F223" s="11"/>
      <c r="G223" s="10">
        <f t="shared" ref="G223:L223" si="133">SUM(G219:G221)</f>
        <v>0</v>
      </c>
      <c r="H223" s="10">
        <f t="shared" si="133"/>
        <v>1</v>
      </c>
      <c r="I223" s="10">
        <f t="shared" si="133"/>
        <v>4</v>
      </c>
      <c r="J223" s="10">
        <f t="shared" si="133"/>
        <v>8</v>
      </c>
      <c r="K223" s="10">
        <f t="shared" si="133"/>
        <v>12</v>
      </c>
      <c r="L223" s="10">
        <f t="shared" si="133"/>
        <v>11</v>
      </c>
      <c r="M223" s="49">
        <f t="shared" ref="M223:R223" si="134">SUM(M219:M221)</f>
        <v>13</v>
      </c>
      <c r="N223" s="10">
        <f t="shared" si="134"/>
        <v>5</v>
      </c>
      <c r="O223" s="10">
        <f t="shared" si="134"/>
        <v>9</v>
      </c>
      <c r="P223" s="10">
        <f t="shared" si="134"/>
        <v>9</v>
      </c>
      <c r="Q223" s="10">
        <f t="shared" si="134"/>
        <v>9</v>
      </c>
      <c r="R223" s="10">
        <f t="shared" si="134"/>
        <v>8</v>
      </c>
      <c r="S223" s="10">
        <f>SUM(S219:S221)</f>
        <v>8</v>
      </c>
      <c r="T223" s="10">
        <f>SUM(T219:T221)</f>
        <v>7</v>
      </c>
      <c r="U223" s="10">
        <f>SUM(U219:U221)</f>
        <v>4</v>
      </c>
      <c r="V223" s="10">
        <f>SUM(V219:V221)</f>
        <v>8</v>
      </c>
      <c r="W223" s="10">
        <f>SUM(W219:W221)</f>
        <v>9</v>
      </c>
      <c r="X223" s="45"/>
      <c r="Y223" s="10">
        <f>SUM(Y219:Y221)</f>
        <v>5</v>
      </c>
      <c r="Z223" s="10"/>
      <c r="AA223" s="11" t="s">
        <v>15</v>
      </c>
      <c r="AB223" s="11" t="s">
        <v>12</v>
      </c>
      <c r="AC223" s="11" t="s">
        <v>15</v>
      </c>
      <c r="AD223" s="11" t="s">
        <v>12</v>
      </c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1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Q223" s="10"/>
    </row>
    <row r="224" spans="1:69" ht="14" thickBot="1" x14ac:dyDescent="0.2">
      <c r="A224" s="15" t="s">
        <v>803</v>
      </c>
      <c r="B224" s="15"/>
      <c r="C224" s="4"/>
      <c r="D224" s="4"/>
      <c r="E224" s="4"/>
      <c r="F224" s="4"/>
      <c r="G224" s="5"/>
      <c r="H224" s="5"/>
      <c r="I224" s="5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111"/>
      <c r="Y224" s="8"/>
      <c r="Z224" s="8"/>
      <c r="AA224" s="4"/>
      <c r="AB224" s="4"/>
      <c r="AC224" s="4"/>
      <c r="AD224" s="4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4"/>
      <c r="AY224" s="5"/>
      <c r="AZ224" s="5"/>
      <c r="BA224" s="5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Q224" s="8"/>
    </row>
    <row r="225" spans="1:70" x14ac:dyDescent="0.15">
      <c r="A225" s="15" t="s">
        <v>858</v>
      </c>
      <c r="B225" s="15"/>
      <c r="C225" s="2"/>
      <c r="D225" s="2"/>
      <c r="E225" s="2"/>
      <c r="F225" s="2"/>
      <c r="G225" s="3"/>
      <c r="H225" s="3"/>
      <c r="I225" s="3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165"/>
      <c r="Y225" s="7"/>
      <c r="Z225" s="7"/>
      <c r="AA225" s="2"/>
      <c r="AB225" s="2"/>
      <c r="AC225" s="2"/>
      <c r="AD225" s="2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2"/>
      <c r="AY225" s="3"/>
      <c r="AZ225" s="3"/>
      <c r="BA225" s="3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Q225" s="7"/>
    </row>
    <row r="226" spans="1:70" x14ac:dyDescent="0.15">
      <c r="A226" s="15" t="s">
        <v>911</v>
      </c>
      <c r="B226" s="15"/>
      <c r="C226" s="11" t="s">
        <v>15</v>
      </c>
      <c r="D226" s="11" t="s">
        <v>16</v>
      </c>
      <c r="E226" s="11"/>
      <c r="F226" s="11"/>
      <c r="G226" s="14">
        <f t="shared" ref="G226:L226" si="135">G217+G223</f>
        <v>6</v>
      </c>
      <c r="H226" s="14">
        <f t="shared" si="135"/>
        <v>7</v>
      </c>
      <c r="I226" s="14">
        <f t="shared" si="135"/>
        <v>12</v>
      </c>
      <c r="J226" s="14">
        <f t="shared" si="135"/>
        <v>21</v>
      </c>
      <c r="K226" s="14">
        <f t="shared" si="135"/>
        <v>26</v>
      </c>
      <c r="L226" s="14">
        <f t="shared" si="135"/>
        <v>26</v>
      </c>
      <c r="M226" s="46">
        <f t="shared" ref="M226:R226" si="136">M217+M223</f>
        <v>28</v>
      </c>
      <c r="N226" s="14">
        <f t="shared" si="136"/>
        <v>19</v>
      </c>
      <c r="O226" s="14">
        <f t="shared" si="136"/>
        <v>23</v>
      </c>
      <c r="P226" s="14">
        <f t="shared" si="136"/>
        <v>25</v>
      </c>
      <c r="Q226" s="14">
        <f t="shared" si="136"/>
        <v>25</v>
      </c>
      <c r="R226" s="14">
        <f t="shared" si="136"/>
        <v>23</v>
      </c>
      <c r="S226" s="78">
        <f>S217+S223</f>
        <v>24</v>
      </c>
      <c r="T226" s="78">
        <f>T217+T223</f>
        <v>21</v>
      </c>
      <c r="U226" s="78">
        <f>U217+U223</f>
        <v>17</v>
      </c>
      <c r="V226" s="78">
        <f>V217+V223</f>
        <v>15</v>
      </c>
      <c r="W226" s="78">
        <f>W217+W223</f>
        <v>19</v>
      </c>
      <c r="X226" s="46"/>
      <c r="Y226" s="78">
        <f>Y217+Y223</f>
        <v>15</v>
      </c>
      <c r="Z226" s="78"/>
      <c r="AA226" s="11" t="s">
        <v>15</v>
      </c>
      <c r="AB226" s="11" t="s">
        <v>16</v>
      </c>
      <c r="AC226" s="11" t="s">
        <v>15</v>
      </c>
      <c r="AD226" s="11" t="s">
        <v>16</v>
      </c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1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Q226" s="12"/>
    </row>
    <row r="227" spans="1:70" ht="14" thickBot="1" x14ac:dyDescent="0.2">
      <c r="A227" s="15" t="s">
        <v>1002</v>
      </c>
      <c r="B227" s="15"/>
      <c r="C227" s="4"/>
      <c r="D227" s="4"/>
      <c r="E227" s="4"/>
      <c r="F227" s="4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47"/>
      <c r="Y227" s="5"/>
      <c r="Z227" s="5"/>
      <c r="AA227" s="4"/>
      <c r="AB227" s="4"/>
      <c r="AC227" s="4"/>
      <c r="AD227" s="4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4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Q227" s="5"/>
    </row>
    <row r="229" spans="1:70" ht="14" thickBot="1" x14ac:dyDescent="0.2"/>
    <row r="230" spans="1:70" ht="14" thickBot="1" x14ac:dyDescent="0.2">
      <c r="A230" s="15" t="s">
        <v>58</v>
      </c>
      <c r="B230" s="15"/>
      <c r="C230" s="16" t="s">
        <v>0</v>
      </c>
      <c r="D230" s="16" t="s">
        <v>1</v>
      </c>
      <c r="E230" s="16"/>
      <c r="F230" s="16"/>
      <c r="G230" s="16" t="s">
        <v>39</v>
      </c>
      <c r="H230" s="16" t="s">
        <v>2</v>
      </c>
      <c r="I230" s="16" t="s">
        <v>3</v>
      </c>
      <c r="J230" s="16" t="s">
        <v>33</v>
      </c>
      <c r="K230" s="16" t="s">
        <v>55</v>
      </c>
      <c r="L230" s="16" t="s">
        <v>89</v>
      </c>
      <c r="M230" s="16" t="s">
        <v>335</v>
      </c>
      <c r="N230" s="16" t="s">
        <v>457</v>
      </c>
      <c r="O230" s="16" t="s">
        <v>519</v>
      </c>
      <c r="P230" s="16" t="s">
        <v>702</v>
      </c>
      <c r="Q230" s="16" t="s">
        <v>761</v>
      </c>
      <c r="R230" s="16" t="s">
        <v>810</v>
      </c>
      <c r="S230" s="16" t="s">
        <v>865</v>
      </c>
      <c r="T230" s="16" t="s">
        <v>943</v>
      </c>
      <c r="U230" s="16" t="s">
        <v>1009</v>
      </c>
      <c r="V230" s="16" t="s">
        <v>1057</v>
      </c>
      <c r="W230" s="16" t="s">
        <v>1116</v>
      </c>
      <c r="X230" s="167"/>
      <c r="Y230" s="16"/>
      <c r="Z230" s="16"/>
      <c r="AA230" s="16" t="s">
        <v>0</v>
      </c>
      <c r="AB230" s="16" t="s">
        <v>1</v>
      </c>
      <c r="AC230" s="16" t="s">
        <v>0</v>
      </c>
      <c r="AD230" s="16" t="s">
        <v>1</v>
      </c>
      <c r="AE230" s="18" t="s">
        <v>343</v>
      </c>
      <c r="AF230" s="18" t="s">
        <v>344</v>
      </c>
      <c r="AG230" s="18" t="s">
        <v>346</v>
      </c>
      <c r="AH230" s="18" t="s">
        <v>349</v>
      </c>
      <c r="AI230" s="18" t="s">
        <v>350</v>
      </c>
      <c r="AJ230" s="8" t="s">
        <v>356</v>
      </c>
      <c r="AK230" s="8" t="s">
        <v>416</v>
      </c>
      <c r="AL230" s="8" t="s">
        <v>409</v>
      </c>
      <c r="AM230" s="18" t="s">
        <v>358</v>
      </c>
      <c r="AN230" s="8" t="s">
        <v>403</v>
      </c>
      <c r="AO230" s="8" t="s">
        <v>404</v>
      </c>
      <c r="AP230" s="8" t="s">
        <v>410</v>
      </c>
      <c r="AQ230" s="8" t="s">
        <v>362</v>
      </c>
      <c r="AR230" s="8" t="s">
        <v>427</v>
      </c>
      <c r="AS230" s="8" t="s">
        <v>428</v>
      </c>
      <c r="AT230" s="8" t="s">
        <v>360</v>
      </c>
      <c r="AU230" s="8" t="s">
        <v>429</v>
      </c>
      <c r="AV230" s="8" t="s">
        <v>430</v>
      </c>
      <c r="AW230" s="18" t="s">
        <v>80</v>
      </c>
      <c r="AX230" s="18" t="s">
        <v>79</v>
      </c>
      <c r="AY230" s="16" t="s">
        <v>39</v>
      </c>
      <c r="AZ230" s="16" t="s">
        <v>2</v>
      </c>
      <c r="BA230" s="16" t="s">
        <v>3</v>
      </c>
      <c r="BB230" s="16" t="s">
        <v>33</v>
      </c>
      <c r="BC230" s="16" t="s">
        <v>55</v>
      </c>
      <c r="BD230" s="16" t="s">
        <v>89</v>
      </c>
      <c r="BE230" s="16" t="s">
        <v>335</v>
      </c>
      <c r="BF230" s="16" t="s">
        <v>457</v>
      </c>
      <c r="BG230" s="16" t="s">
        <v>519</v>
      </c>
      <c r="BH230" s="16" t="s">
        <v>702</v>
      </c>
      <c r="BI230" s="16" t="s">
        <v>761</v>
      </c>
      <c r="BJ230" s="16" t="s">
        <v>810</v>
      </c>
      <c r="BK230" s="16" t="s">
        <v>865</v>
      </c>
      <c r="BL230" s="16" t="s">
        <v>943</v>
      </c>
      <c r="BM230" s="16" t="s">
        <v>1009</v>
      </c>
      <c r="BN230" s="16" t="s">
        <v>1057</v>
      </c>
      <c r="BO230" s="16" t="s">
        <v>1116</v>
      </c>
      <c r="BQ230" s="16" t="s">
        <v>1517</v>
      </c>
      <c r="BR230" s="16" t="s">
        <v>1601</v>
      </c>
    </row>
    <row r="231" spans="1:70" x14ac:dyDescent="0.15">
      <c r="A231" s="15" t="s">
        <v>59</v>
      </c>
      <c r="B231" s="15" t="s">
        <v>1521</v>
      </c>
      <c r="C231" s="2" t="s">
        <v>6</v>
      </c>
      <c r="D231" s="2" t="s">
        <v>11</v>
      </c>
      <c r="E231" s="2"/>
      <c r="F231" s="2"/>
      <c r="G231" s="3">
        <v>3</v>
      </c>
      <c r="H231" s="3">
        <v>0</v>
      </c>
      <c r="I231" s="3" t="s">
        <v>64</v>
      </c>
      <c r="J231" s="3">
        <v>9</v>
      </c>
      <c r="K231" s="3">
        <v>5</v>
      </c>
      <c r="L231" s="28">
        <v>6</v>
      </c>
      <c r="M231" s="28">
        <v>9</v>
      </c>
      <c r="N231" s="28">
        <v>6</v>
      </c>
      <c r="O231" s="28">
        <v>6</v>
      </c>
      <c r="P231" s="28">
        <v>9</v>
      </c>
      <c r="Q231" s="28">
        <v>6</v>
      </c>
      <c r="R231" s="28">
        <v>3</v>
      </c>
      <c r="S231" s="7">
        <v>3</v>
      </c>
      <c r="T231" s="7">
        <v>6</v>
      </c>
      <c r="U231" s="7">
        <v>6</v>
      </c>
      <c r="V231" s="7">
        <v>6</v>
      </c>
      <c r="W231" s="7">
        <v>3</v>
      </c>
      <c r="X231" s="165"/>
      <c r="Y231" s="7">
        <v>3</v>
      </c>
      <c r="Z231" s="7">
        <v>3</v>
      </c>
      <c r="AA231" s="2" t="s">
        <v>6</v>
      </c>
      <c r="AB231" s="2" t="s">
        <v>11</v>
      </c>
      <c r="AC231" s="2" t="s">
        <v>6</v>
      </c>
      <c r="AD231" s="2" t="s">
        <v>11</v>
      </c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2"/>
      <c r="AX231" s="2"/>
      <c r="AY231" s="3">
        <v>27</v>
      </c>
      <c r="AZ231" s="3" t="s">
        <v>64</v>
      </c>
      <c r="BA231" s="3" t="s">
        <v>64</v>
      </c>
      <c r="BB231" s="20">
        <v>2</v>
      </c>
      <c r="BC231" s="3">
        <v>12</v>
      </c>
      <c r="BD231" s="20">
        <v>3</v>
      </c>
      <c r="BE231" s="20">
        <v>1</v>
      </c>
      <c r="BF231" s="20">
        <v>3</v>
      </c>
      <c r="BG231" s="20">
        <v>2</v>
      </c>
      <c r="BH231" s="20">
        <v>1</v>
      </c>
      <c r="BI231" s="3">
        <v>4</v>
      </c>
      <c r="BJ231" s="3">
        <v>16</v>
      </c>
      <c r="BK231" s="3">
        <v>11</v>
      </c>
      <c r="BL231" s="64">
        <v>3</v>
      </c>
      <c r="BM231" s="3">
        <v>17</v>
      </c>
      <c r="BN231" s="3">
        <v>4</v>
      </c>
      <c r="BO231" s="3">
        <v>30</v>
      </c>
      <c r="BQ231" s="3">
        <v>6</v>
      </c>
      <c r="BR231" s="3">
        <v>14</v>
      </c>
    </row>
    <row r="232" spans="1:70" x14ac:dyDescent="0.15">
      <c r="A232" s="15" t="s">
        <v>60</v>
      </c>
      <c r="B232" s="15" t="s">
        <v>1522</v>
      </c>
      <c r="C232" s="9" t="s">
        <v>7</v>
      </c>
      <c r="D232" s="9" t="s">
        <v>11</v>
      </c>
      <c r="E232" s="9"/>
      <c r="F232" s="9"/>
      <c r="G232" s="10">
        <v>3</v>
      </c>
      <c r="H232" s="10">
        <v>0</v>
      </c>
      <c r="I232" s="10" t="s">
        <v>64</v>
      </c>
      <c r="J232" s="10">
        <v>6</v>
      </c>
      <c r="K232" s="10">
        <v>6</v>
      </c>
      <c r="L232" s="29">
        <v>9</v>
      </c>
      <c r="M232" s="29">
        <v>6</v>
      </c>
      <c r="N232" s="29">
        <v>11</v>
      </c>
      <c r="O232" s="39">
        <v>12</v>
      </c>
      <c r="P232" s="29">
        <v>9</v>
      </c>
      <c r="Q232" s="68">
        <v>12</v>
      </c>
      <c r="R232" s="68">
        <v>12</v>
      </c>
      <c r="S232" s="12">
        <v>5</v>
      </c>
      <c r="T232" s="12">
        <v>3</v>
      </c>
      <c r="U232" s="12">
        <v>6</v>
      </c>
      <c r="V232" s="12">
        <v>11</v>
      </c>
      <c r="W232" s="12">
        <v>9</v>
      </c>
      <c r="X232" s="46"/>
      <c r="Y232" s="12">
        <v>3</v>
      </c>
      <c r="Z232" s="12">
        <v>9</v>
      </c>
      <c r="AA232" s="9" t="s">
        <v>7</v>
      </c>
      <c r="AB232" s="9" t="s">
        <v>11</v>
      </c>
      <c r="AC232" s="9" t="s">
        <v>7</v>
      </c>
      <c r="AD232" s="9" t="s">
        <v>11</v>
      </c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9"/>
      <c r="AX232" s="9"/>
      <c r="AY232" s="10">
        <v>39</v>
      </c>
      <c r="AZ232" s="10" t="s">
        <v>64</v>
      </c>
      <c r="BA232" s="10" t="s">
        <v>64</v>
      </c>
      <c r="BB232" s="21">
        <v>2</v>
      </c>
      <c r="BC232" s="10">
        <v>5</v>
      </c>
      <c r="BD232" s="21">
        <v>2</v>
      </c>
      <c r="BE232" s="10">
        <v>4</v>
      </c>
      <c r="BF232" s="21">
        <v>1</v>
      </c>
      <c r="BG232" s="10">
        <v>7</v>
      </c>
      <c r="BH232" s="21">
        <v>2</v>
      </c>
      <c r="BI232" s="21">
        <v>1</v>
      </c>
      <c r="BJ232" s="10">
        <v>6</v>
      </c>
      <c r="BK232" s="10">
        <v>16</v>
      </c>
      <c r="BL232" s="53">
        <v>3</v>
      </c>
      <c r="BM232" s="10">
        <v>8</v>
      </c>
      <c r="BN232" s="10">
        <v>7</v>
      </c>
      <c r="BO232" s="10">
        <v>14</v>
      </c>
      <c r="BQ232" s="10">
        <v>29</v>
      </c>
      <c r="BR232" s="10">
        <v>17</v>
      </c>
    </row>
    <row r="233" spans="1:70" x14ac:dyDescent="0.15">
      <c r="A233" s="15" t="s">
        <v>61</v>
      </c>
      <c r="B233" s="15" t="s">
        <v>1606</v>
      </c>
      <c r="C233" s="9" t="s">
        <v>8</v>
      </c>
      <c r="D233" s="9" t="s">
        <v>11</v>
      </c>
      <c r="E233" s="9"/>
      <c r="F233" s="9"/>
      <c r="G233" s="10">
        <v>3</v>
      </c>
      <c r="H233" s="10">
        <v>0</v>
      </c>
      <c r="I233" s="10" t="s">
        <v>64</v>
      </c>
      <c r="J233" s="10">
        <v>3</v>
      </c>
      <c r="K233" s="10">
        <v>6</v>
      </c>
      <c r="L233" s="29">
        <v>9</v>
      </c>
      <c r="M233" s="29">
        <v>12</v>
      </c>
      <c r="N233" s="29">
        <v>12</v>
      </c>
      <c r="O233" s="29">
        <v>12</v>
      </c>
      <c r="P233" s="29">
        <v>8</v>
      </c>
      <c r="Q233" s="29">
        <v>8</v>
      </c>
      <c r="R233" s="29">
        <v>9</v>
      </c>
      <c r="S233" s="73">
        <v>14</v>
      </c>
      <c r="T233" s="12">
        <v>13</v>
      </c>
      <c r="U233" s="12">
        <v>9</v>
      </c>
      <c r="V233" s="12">
        <v>6</v>
      </c>
      <c r="W233" s="12">
        <v>6</v>
      </c>
      <c r="X233" s="46"/>
      <c r="Y233" s="12">
        <v>8</v>
      </c>
      <c r="Z233" s="12">
        <v>6</v>
      </c>
      <c r="AA233" s="9" t="s">
        <v>8</v>
      </c>
      <c r="AB233" s="9" t="s">
        <v>11</v>
      </c>
      <c r="AC233" s="9" t="s">
        <v>8</v>
      </c>
      <c r="AD233" s="9" t="s">
        <v>11</v>
      </c>
      <c r="AE233" s="10"/>
      <c r="AF233" s="21">
        <v>1</v>
      </c>
      <c r="AG233" s="21">
        <v>1</v>
      </c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9"/>
      <c r="AX233" s="9"/>
      <c r="AY233" s="10">
        <v>23</v>
      </c>
      <c r="AZ233" s="10" t="s">
        <v>64</v>
      </c>
      <c r="BA233" s="10" t="s">
        <v>64</v>
      </c>
      <c r="BB233" s="10">
        <v>17</v>
      </c>
      <c r="BC233" s="10">
        <v>8</v>
      </c>
      <c r="BD233" s="10">
        <v>4</v>
      </c>
      <c r="BE233" s="10">
        <v>7</v>
      </c>
      <c r="BF233" s="21">
        <v>1</v>
      </c>
      <c r="BG233" s="21">
        <v>3</v>
      </c>
      <c r="BH233" s="10">
        <v>4</v>
      </c>
      <c r="BI233" s="10">
        <v>21</v>
      </c>
      <c r="BJ233" s="53">
        <v>3</v>
      </c>
      <c r="BK233" s="53">
        <v>1</v>
      </c>
      <c r="BL233" s="53">
        <v>3</v>
      </c>
      <c r="BM233" s="10">
        <v>13</v>
      </c>
      <c r="BN233" s="10">
        <v>6</v>
      </c>
      <c r="BO233" s="10">
        <v>4</v>
      </c>
      <c r="BQ233" s="10">
        <v>9</v>
      </c>
      <c r="BR233" s="10">
        <v>18</v>
      </c>
    </row>
    <row r="234" spans="1:70" ht="14" thickBot="1" x14ac:dyDescent="0.2">
      <c r="A234" s="15" t="s">
        <v>62</v>
      </c>
      <c r="B234" s="15"/>
      <c r="C234" s="4" t="s">
        <v>10</v>
      </c>
      <c r="D234" s="4" t="s">
        <v>11</v>
      </c>
      <c r="E234" s="4"/>
      <c r="F234" s="4"/>
      <c r="G234" s="5">
        <v>0</v>
      </c>
      <c r="H234" s="5">
        <v>0</v>
      </c>
      <c r="I234" s="5" t="s">
        <v>64</v>
      </c>
      <c r="J234" s="5">
        <v>0</v>
      </c>
      <c r="K234" s="5">
        <v>0</v>
      </c>
      <c r="L234" s="30">
        <v>6</v>
      </c>
      <c r="M234" s="30">
        <v>0</v>
      </c>
      <c r="N234" s="30">
        <v>6</v>
      </c>
      <c r="O234" s="30">
        <v>6</v>
      </c>
      <c r="P234" s="37">
        <v>12</v>
      </c>
      <c r="Q234" s="37">
        <v>12</v>
      </c>
      <c r="R234" s="66">
        <v>12</v>
      </c>
      <c r="S234" s="74">
        <v>12</v>
      </c>
      <c r="T234" s="84">
        <v>12</v>
      </c>
      <c r="U234" s="84">
        <v>12</v>
      </c>
      <c r="V234" s="84">
        <v>12</v>
      </c>
      <c r="W234" s="111">
        <v>12</v>
      </c>
      <c r="X234" s="111"/>
      <c r="Y234" s="8">
        <v>12</v>
      </c>
      <c r="Z234" s="8">
        <v>12</v>
      </c>
      <c r="AA234" s="4" t="s">
        <v>10</v>
      </c>
      <c r="AB234" s="4" t="s">
        <v>11</v>
      </c>
      <c r="AC234" s="4" t="s">
        <v>10</v>
      </c>
      <c r="AD234" s="4" t="s">
        <v>11</v>
      </c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 t="s">
        <v>64</v>
      </c>
      <c r="AP234" s="5">
        <v>27</v>
      </c>
      <c r="AQ234" s="5" t="s">
        <v>64</v>
      </c>
      <c r="AR234" s="5">
        <v>24</v>
      </c>
      <c r="AS234" s="5">
        <v>22</v>
      </c>
      <c r="AT234" s="5" t="s">
        <v>64</v>
      </c>
      <c r="AU234" s="5" t="s">
        <v>64</v>
      </c>
      <c r="AV234" s="5" t="s">
        <v>64</v>
      </c>
      <c r="AW234" s="5" t="s">
        <v>64</v>
      </c>
      <c r="AX234" s="5" t="s">
        <v>64</v>
      </c>
      <c r="AY234" s="5" t="s">
        <v>64</v>
      </c>
      <c r="AZ234" s="5" t="s">
        <v>64</v>
      </c>
      <c r="BA234" s="5" t="s">
        <v>64</v>
      </c>
      <c r="BB234" s="5" t="s">
        <v>64</v>
      </c>
      <c r="BC234" s="5" t="s">
        <v>64</v>
      </c>
      <c r="BD234" s="5">
        <v>39</v>
      </c>
      <c r="BE234" s="5" t="s">
        <v>64</v>
      </c>
      <c r="BF234" s="5">
        <v>31</v>
      </c>
      <c r="BG234" s="5">
        <v>24</v>
      </c>
      <c r="BH234" s="5">
        <v>12</v>
      </c>
      <c r="BI234" s="5">
        <v>22</v>
      </c>
      <c r="BJ234" s="5">
        <v>9</v>
      </c>
      <c r="BK234" s="54">
        <v>1</v>
      </c>
      <c r="BL234" s="5">
        <v>4</v>
      </c>
      <c r="BM234" s="54">
        <v>2</v>
      </c>
      <c r="BN234" s="5">
        <v>4</v>
      </c>
      <c r="BO234" s="5">
        <v>12</v>
      </c>
      <c r="BQ234" s="5">
        <v>5</v>
      </c>
      <c r="BR234" s="5">
        <v>5</v>
      </c>
    </row>
    <row r="235" spans="1:70" x14ac:dyDescent="0.15">
      <c r="A235" s="15" t="s">
        <v>63</v>
      </c>
      <c r="B235" s="15"/>
      <c r="C235" s="2"/>
      <c r="D235" s="2"/>
      <c r="E235" s="2"/>
      <c r="F235" s="2"/>
      <c r="G235" s="3"/>
      <c r="H235" s="3"/>
      <c r="I235" s="3"/>
      <c r="J235" s="7"/>
      <c r="K235" s="7"/>
      <c r="L235" s="28"/>
      <c r="M235" s="28"/>
      <c r="N235" s="28"/>
      <c r="O235" s="28"/>
      <c r="P235" s="28"/>
      <c r="Q235" s="28"/>
      <c r="R235" s="28"/>
      <c r="S235" s="7"/>
      <c r="T235" s="7"/>
      <c r="U235" s="7"/>
      <c r="V235" s="7"/>
      <c r="W235" s="7"/>
      <c r="X235" s="165"/>
      <c r="Y235" s="7"/>
      <c r="Z235" s="7"/>
      <c r="AA235" s="2"/>
      <c r="AB235" s="2"/>
      <c r="AC235" s="2"/>
      <c r="AD235" s="2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2"/>
      <c r="AX235" s="2"/>
      <c r="AY235" s="3"/>
      <c r="AZ235" s="3"/>
      <c r="BA235" s="3"/>
      <c r="BB235" s="3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Q235" s="7"/>
      <c r="BR235" s="7"/>
    </row>
    <row r="236" spans="1:70" x14ac:dyDescent="0.15">
      <c r="A236" s="15" t="s">
        <v>340</v>
      </c>
      <c r="B236" s="15"/>
      <c r="C236" s="11" t="s">
        <v>15</v>
      </c>
      <c r="D236" s="11" t="s">
        <v>11</v>
      </c>
      <c r="E236" s="11"/>
      <c r="F236" s="11"/>
      <c r="G236" s="10">
        <f>SUM(G231:G234)</f>
        <v>9</v>
      </c>
      <c r="H236" s="10">
        <f>SUM(H231:H234)</f>
        <v>0</v>
      </c>
      <c r="I236" s="10" t="s">
        <v>64</v>
      </c>
      <c r="J236" s="10">
        <f t="shared" ref="J236:P236" si="137">SUM(J231:J234)</f>
        <v>18</v>
      </c>
      <c r="K236" s="10">
        <f t="shared" si="137"/>
        <v>17</v>
      </c>
      <c r="L236" s="29">
        <f t="shared" si="137"/>
        <v>30</v>
      </c>
      <c r="M236" s="29">
        <f t="shared" si="137"/>
        <v>27</v>
      </c>
      <c r="N236" s="29">
        <f t="shared" si="137"/>
        <v>35</v>
      </c>
      <c r="O236" s="10">
        <f t="shared" si="137"/>
        <v>36</v>
      </c>
      <c r="P236" s="68">
        <f t="shared" si="137"/>
        <v>38</v>
      </c>
      <c r="Q236" s="68">
        <f t="shared" ref="Q236:Z236" si="138">SUM(Q231:Q234)</f>
        <v>38</v>
      </c>
      <c r="R236" s="29">
        <f t="shared" si="138"/>
        <v>36</v>
      </c>
      <c r="S236" s="29">
        <f t="shared" si="138"/>
        <v>34</v>
      </c>
      <c r="T236" s="29">
        <f t="shared" si="138"/>
        <v>34</v>
      </c>
      <c r="U236" s="29">
        <f t="shared" si="138"/>
        <v>33</v>
      </c>
      <c r="V236" s="29">
        <f t="shared" si="138"/>
        <v>35</v>
      </c>
      <c r="W236" s="29">
        <f t="shared" si="138"/>
        <v>30</v>
      </c>
      <c r="X236" s="112"/>
      <c r="Y236" s="29">
        <f t="shared" si="138"/>
        <v>26</v>
      </c>
      <c r="Z236" s="29">
        <f t="shared" si="138"/>
        <v>30</v>
      </c>
      <c r="AA236" s="11" t="s">
        <v>15</v>
      </c>
      <c r="AB236" s="11" t="s">
        <v>11</v>
      </c>
      <c r="AC236" s="11" t="s">
        <v>15</v>
      </c>
      <c r="AD236" s="11" t="s">
        <v>11</v>
      </c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1"/>
      <c r="AX236" s="11"/>
      <c r="AY236" s="10" t="s">
        <v>64</v>
      </c>
      <c r="AZ236" s="10" t="s">
        <v>64</v>
      </c>
      <c r="BA236" s="10" t="s">
        <v>64</v>
      </c>
      <c r="BB236" s="10">
        <f>SUM(BB231:BB234)</f>
        <v>21</v>
      </c>
      <c r="BC236" s="10">
        <f t="shared" ref="BC236:BN236" si="139">SUM(BC231:BC234)</f>
        <v>25</v>
      </c>
      <c r="BD236" s="10">
        <f t="shared" si="139"/>
        <v>48</v>
      </c>
      <c r="BE236" s="10">
        <f t="shared" si="139"/>
        <v>12</v>
      </c>
      <c r="BF236" s="10">
        <f t="shared" si="139"/>
        <v>36</v>
      </c>
      <c r="BG236" s="10">
        <f t="shared" si="139"/>
        <v>36</v>
      </c>
      <c r="BH236" s="10">
        <f t="shared" si="139"/>
        <v>19</v>
      </c>
      <c r="BI236" s="10">
        <f t="shared" si="139"/>
        <v>48</v>
      </c>
      <c r="BJ236" s="10">
        <f t="shared" si="139"/>
        <v>34</v>
      </c>
      <c r="BK236" s="10">
        <f t="shared" si="139"/>
        <v>29</v>
      </c>
      <c r="BL236" s="10">
        <f t="shared" si="139"/>
        <v>13</v>
      </c>
      <c r="BM236" s="10">
        <f t="shared" si="139"/>
        <v>40</v>
      </c>
      <c r="BN236" s="10">
        <f t="shared" si="139"/>
        <v>21</v>
      </c>
      <c r="BO236" s="10">
        <f t="shared" ref="BO236" si="140">SUM(BO231:BO234)</f>
        <v>60</v>
      </c>
      <c r="BQ236" s="10">
        <f>SUM(BQ231:BQ234)</f>
        <v>49</v>
      </c>
      <c r="BR236" s="10">
        <f>SUM(BR231:BR234)</f>
        <v>54</v>
      </c>
    </row>
    <row r="237" spans="1:70" ht="14" thickBot="1" x14ac:dyDescent="0.2">
      <c r="A237" s="15" t="s">
        <v>547</v>
      </c>
      <c r="B237" s="15"/>
      <c r="C237" s="4"/>
      <c r="D237" s="4"/>
      <c r="E237" s="4"/>
      <c r="F237" s="4"/>
      <c r="G237" s="5"/>
      <c r="H237" s="5"/>
      <c r="I237" s="5"/>
      <c r="J237" s="8"/>
      <c r="K237" s="8"/>
      <c r="L237" s="30"/>
      <c r="M237" s="30"/>
      <c r="N237" s="30"/>
      <c r="O237" s="30"/>
      <c r="P237" s="30"/>
      <c r="Q237" s="30"/>
      <c r="R237" s="30"/>
      <c r="S237" s="8"/>
      <c r="T237" s="8"/>
      <c r="U237" s="8"/>
      <c r="V237" s="8"/>
      <c r="W237" s="8"/>
      <c r="X237" s="111"/>
      <c r="Y237" s="8"/>
      <c r="Z237" s="8"/>
      <c r="AA237" s="4"/>
      <c r="AB237" s="4"/>
      <c r="AC237" s="4"/>
      <c r="AD237" s="4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4"/>
      <c r="AX237" s="4"/>
      <c r="AY237" s="5"/>
      <c r="AZ237" s="5"/>
      <c r="BA237" s="5"/>
      <c r="BB237" s="5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Q237" s="8"/>
      <c r="BR237" s="8"/>
    </row>
    <row r="238" spans="1:70" x14ac:dyDescent="0.15">
      <c r="A238" s="15" t="s">
        <v>548</v>
      </c>
      <c r="B238" s="15"/>
      <c r="C238" s="2" t="s">
        <v>6</v>
      </c>
      <c r="D238" s="2" t="s">
        <v>12</v>
      </c>
      <c r="E238" s="2"/>
      <c r="F238" s="2"/>
      <c r="G238" s="3">
        <v>0</v>
      </c>
      <c r="H238" s="3">
        <v>0</v>
      </c>
      <c r="I238" s="3" t="s">
        <v>64</v>
      </c>
      <c r="J238" s="3">
        <v>0</v>
      </c>
      <c r="K238" s="3">
        <v>3</v>
      </c>
      <c r="L238" s="28">
        <v>6</v>
      </c>
      <c r="M238" s="28">
        <v>3</v>
      </c>
      <c r="N238" s="28">
        <v>3</v>
      </c>
      <c r="O238" s="38">
        <v>6</v>
      </c>
      <c r="P238" s="67">
        <v>6</v>
      </c>
      <c r="Q238" s="67">
        <v>6</v>
      </c>
      <c r="R238" s="67">
        <v>6</v>
      </c>
      <c r="S238" s="7">
        <v>3</v>
      </c>
      <c r="T238" s="7">
        <v>3</v>
      </c>
      <c r="U238" s="83">
        <v>6</v>
      </c>
      <c r="V238" s="7">
        <v>5</v>
      </c>
      <c r="W238" s="7">
        <v>9</v>
      </c>
      <c r="X238" s="165"/>
      <c r="Y238" s="7">
        <v>0</v>
      </c>
      <c r="Z238" s="7">
        <v>3</v>
      </c>
      <c r="AA238" s="2" t="s">
        <v>6</v>
      </c>
      <c r="AB238" s="2" t="s">
        <v>12</v>
      </c>
      <c r="AC238" s="2" t="s">
        <v>6</v>
      </c>
      <c r="AD238" s="2" t="s">
        <v>12</v>
      </c>
      <c r="AE238" s="3"/>
      <c r="AF238" s="20">
        <v>2</v>
      </c>
      <c r="AG238" s="20">
        <v>1</v>
      </c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2"/>
      <c r="AX238" s="2"/>
      <c r="AY238" s="3" t="s">
        <v>64</v>
      </c>
      <c r="AZ238" s="3" t="s">
        <v>64</v>
      </c>
      <c r="BA238" s="3" t="s">
        <v>64</v>
      </c>
      <c r="BB238" s="3" t="s">
        <v>64</v>
      </c>
      <c r="BC238" s="3">
        <v>14</v>
      </c>
      <c r="BD238" s="3">
        <v>12</v>
      </c>
      <c r="BE238" s="3">
        <v>13</v>
      </c>
      <c r="BF238" s="3">
        <v>17</v>
      </c>
      <c r="BG238" s="3">
        <v>4</v>
      </c>
      <c r="BH238" s="3">
        <v>12</v>
      </c>
      <c r="BI238" s="3">
        <v>20</v>
      </c>
      <c r="BJ238" s="3">
        <v>11</v>
      </c>
      <c r="BK238" s="3">
        <v>18</v>
      </c>
      <c r="BL238" s="3">
        <v>16</v>
      </c>
      <c r="BM238" s="64">
        <v>2</v>
      </c>
      <c r="BN238" s="64">
        <v>1</v>
      </c>
      <c r="BO238" s="3">
        <v>4</v>
      </c>
      <c r="BQ238" s="3" t="s">
        <v>64</v>
      </c>
      <c r="BR238" s="3">
        <v>23</v>
      </c>
    </row>
    <row r="239" spans="1:70" x14ac:dyDescent="0.15">
      <c r="A239" s="15" t="s">
        <v>704</v>
      </c>
      <c r="B239" s="15"/>
      <c r="C239" s="9" t="s">
        <v>7</v>
      </c>
      <c r="D239" s="9" t="s">
        <v>12</v>
      </c>
      <c r="E239" s="9"/>
      <c r="F239" s="9"/>
      <c r="G239" s="10">
        <v>0</v>
      </c>
      <c r="H239" s="10">
        <v>0</v>
      </c>
      <c r="I239" s="10" t="s">
        <v>64</v>
      </c>
      <c r="J239" s="10">
        <v>3</v>
      </c>
      <c r="K239" s="10">
        <v>3</v>
      </c>
      <c r="L239" s="29">
        <v>6</v>
      </c>
      <c r="M239" s="39">
        <v>7</v>
      </c>
      <c r="N239" s="29">
        <v>6</v>
      </c>
      <c r="O239" s="29">
        <v>5</v>
      </c>
      <c r="P239" s="29">
        <v>6</v>
      </c>
      <c r="Q239" s="29">
        <v>6</v>
      </c>
      <c r="R239" s="29">
        <v>6</v>
      </c>
      <c r="S239" s="12">
        <v>5</v>
      </c>
      <c r="T239" s="12">
        <v>8</v>
      </c>
      <c r="U239" s="12">
        <v>6</v>
      </c>
      <c r="V239" s="12">
        <v>3</v>
      </c>
      <c r="W239" s="12">
        <v>3</v>
      </c>
      <c r="X239" s="46"/>
      <c r="Y239" s="12">
        <v>6</v>
      </c>
      <c r="Z239" s="12">
        <v>3</v>
      </c>
      <c r="AA239" s="9" t="s">
        <v>7</v>
      </c>
      <c r="AB239" s="9" t="s">
        <v>12</v>
      </c>
      <c r="AC239" s="9" t="s">
        <v>7</v>
      </c>
      <c r="AD239" s="9" t="s">
        <v>12</v>
      </c>
      <c r="AE239" s="10"/>
      <c r="AF239" s="10"/>
      <c r="AG239" s="10"/>
      <c r="AH239" s="21">
        <v>1</v>
      </c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9"/>
      <c r="AX239" s="9"/>
      <c r="AY239" s="10" t="s">
        <v>64</v>
      </c>
      <c r="AZ239" s="10" t="s">
        <v>64</v>
      </c>
      <c r="BA239" s="10" t="s">
        <v>64</v>
      </c>
      <c r="BB239" s="10">
        <v>28</v>
      </c>
      <c r="BC239" s="10">
        <v>22</v>
      </c>
      <c r="BD239" s="10">
        <v>20</v>
      </c>
      <c r="BE239" s="10">
        <v>11</v>
      </c>
      <c r="BF239" s="10">
        <v>19</v>
      </c>
      <c r="BG239" s="10">
        <v>29</v>
      </c>
      <c r="BH239" s="10">
        <v>18</v>
      </c>
      <c r="BI239" s="10">
        <v>29</v>
      </c>
      <c r="BJ239" s="10">
        <v>22</v>
      </c>
      <c r="BK239" s="10">
        <v>22</v>
      </c>
      <c r="BL239" s="10">
        <v>11</v>
      </c>
      <c r="BM239" s="10">
        <v>12</v>
      </c>
      <c r="BN239" s="10">
        <v>39</v>
      </c>
      <c r="BO239" s="10">
        <v>24</v>
      </c>
      <c r="BQ239" s="10">
        <v>36</v>
      </c>
      <c r="BR239" s="10">
        <v>36</v>
      </c>
    </row>
    <row r="240" spans="1:70" x14ac:dyDescent="0.15">
      <c r="A240" s="15" t="s">
        <v>866</v>
      </c>
      <c r="B240" s="15"/>
      <c r="C240" s="9" t="s">
        <v>8</v>
      </c>
      <c r="D240" s="9" t="s">
        <v>12</v>
      </c>
      <c r="E240" s="9"/>
      <c r="F240" s="9"/>
      <c r="G240" s="10">
        <v>0</v>
      </c>
      <c r="H240" s="10">
        <v>0</v>
      </c>
      <c r="I240" s="10" t="s">
        <v>64</v>
      </c>
      <c r="J240" s="10">
        <v>0</v>
      </c>
      <c r="K240" s="10">
        <v>6</v>
      </c>
      <c r="L240" s="29">
        <v>6</v>
      </c>
      <c r="M240" s="29">
        <v>3</v>
      </c>
      <c r="N240" s="29">
        <v>4</v>
      </c>
      <c r="O240" s="39">
        <v>6</v>
      </c>
      <c r="P240" s="29">
        <v>3</v>
      </c>
      <c r="Q240" s="29">
        <v>3</v>
      </c>
      <c r="R240" s="29">
        <v>3</v>
      </c>
      <c r="S240" s="12">
        <v>5</v>
      </c>
      <c r="T240" s="12">
        <v>0</v>
      </c>
      <c r="U240" s="12">
        <v>6</v>
      </c>
      <c r="V240" s="80">
        <v>9</v>
      </c>
      <c r="W240" s="12">
        <v>0</v>
      </c>
      <c r="X240" s="46"/>
      <c r="Y240" s="12">
        <v>3</v>
      </c>
      <c r="Z240" s="12">
        <v>0</v>
      </c>
      <c r="AA240" s="9" t="s">
        <v>8</v>
      </c>
      <c r="AB240" s="9" t="s">
        <v>12</v>
      </c>
      <c r="AC240" s="9" t="s">
        <v>8</v>
      </c>
      <c r="AD240" s="9" t="s">
        <v>12</v>
      </c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9"/>
      <c r="AX240" s="9"/>
      <c r="AY240" s="10" t="s">
        <v>64</v>
      </c>
      <c r="AZ240" s="10" t="s">
        <v>64</v>
      </c>
      <c r="BA240" s="10" t="s">
        <v>64</v>
      </c>
      <c r="BB240" s="10" t="s">
        <v>64</v>
      </c>
      <c r="BC240" s="10">
        <v>10</v>
      </c>
      <c r="BD240" s="10">
        <v>12</v>
      </c>
      <c r="BE240" s="10">
        <v>7</v>
      </c>
      <c r="BF240" s="10">
        <v>20</v>
      </c>
      <c r="BG240" s="21">
        <v>3</v>
      </c>
      <c r="BH240" s="10">
        <v>5</v>
      </c>
      <c r="BI240" s="10">
        <v>25</v>
      </c>
      <c r="BJ240" s="10">
        <v>20</v>
      </c>
      <c r="BK240" s="10">
        <v>28</v>
      </c>
      <c r="BL240" s="10" t="s">
        <v>64</v>
      </c>
      <c r="BM240" s="10">
        <v>19</v>
      </c>
      <c r="BN240" s="10">
        <v>12</v>
      </c>
      <c r="BO240" s="65" t="s">
        <v>64</v>
      </c>
      <c r="BQ240" s="65">
        <v>21</v>
      </c>
      <c r="BR240" s="65" t="s">
        <v>64</v>
      </c>
    </row>
    <row r="241" spans="1:70" ht="14" thickBot="1" x14ac:dyDescent="0.2">
      <c r="A241" s="15" t="s">
        <v>867</v>
      </c>
      <c r="B241" s="15"/>
      <c r="C241" s="4" t="s">
        <v>10</v>
      </c>
      <c r="D241" s="4" t="s">
        <v>12</v>
      </c>
      <c r="E241" s="4"/>
      <c r="F241" s="4"/>
      <c r="G241" s="5">
        <v>0</v>
      </c>
      <c r="H241" s="5">
        <v>0</v>
      </c>
      <c r="I241" s="5" t="s">
        <v>64</v>
      </c>
      <c r="J241" s="5">
        <v>0</v>
      </c>
      <c r="K241" s="5">
        <v>0</v>
      </c>
      <c r="L241" s="30">
        <v>0</v>
      </c>
      <c r="M241" s="30">
        <v>0</v>
      </c>
      <c r="N241" s="30">
        <v>0</v>
      </c>
      <c r="O241" s="30">
        <v>0</v>
      </c>
      <c r="P241" s="30">
        <v>0</v>
      </c>
      <c r="Q241" s="30">
        <v>0</v>
      </c>
      <c r="R241" s="30">
        <v>4</v>
      </c>
      <c r="S241" s="8">
        <v>4</v>
      </c>
      <c r="T241" s="8">
        <v>8</v>
      </c>
      <c r="U241" s="8">
        <v>5</v>
      </c>
      <c r="V241" s="84">
        <v>8</v>
      </c>
      <c r="W241" s="111">
        <v>12</v>
      </c>
      <c r="X241" s="111"/>
      <c r="Y241" s="8">
        <v>8</v>
      </c>
      <c r="Z241" s="8">
        <v>4</v>
      </c>
      <c r="AA241" s="4" t="s">
        <v>10</v>
      </c>
      <c r="AB241" s="4" t="s">
        <v>12</v>
      </c>
      <c r="AC241" s="4" t="s">
        <v>10</v>
      </c>
      <c r="AD241" s="4" t="s">
        <v>12</v>
      </c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4"/>
      <c r="AX241" s="4"/>
      <c r="AY241" s="5" t="s">
        <v>64</v>
      </c>
      <c r="AZ241" s="5" t="s">
        <v>64</v>
      </c>
      <c r="BA241" s="5" t="s">
        <v>64</v>
      </c>
      <c r="BB241" s="5" t="s">
        <v>64</v>
      </c>
      <c r="BC241" s="5" t="s">
        <v>64</v>
      </c>
      <c r="BD241" s="5" t="s">
        <v>64</v>
      </c>
      <c r="BE241" s="5" t="s">
        <v>64</v>
      </c>
      <c r="BF241" s="5" t="s">
        <v>64</v>
      </c>
      <c r="BG241" s="5" t="s">
        <v>64</v>
      </c>
      <c r="BH241" s="5" t="s">
        <v>64</v>
      </c>
      <c r="BI241" s="5" t="s">
        <v>64</v>
      </c>
      <c r="BJ241" s="5">
        <v>20</v>
      </c>
      <c r="BK241" s="5">
        <v>32</v>
      </c>
      <c r="BL241" s="5">
        <v>36</v>
      </c>
      <c r="BM241" s="5">
        <v>35</v>
      </c>
      <c r="BN241" s="5">
        <v>3</v>
      </c>
      <c r="BO241" s="54">
        <v>2</v>
      </c>
      <c r="BQ241" s="5">
        <v>12</v>
      </c>
      <c r="BR241" s="54">
        <v>1</v>
      </c>
    </row>
    <row r="242" spans="1:70" x14ac:dyDescent="0.15">
      <c r="A242" s="15" t="s">
        <v>868</v>
      </c>
      <c r="B242" s="15"/>
      <c r="C242" s="2"/>
      <c r="D242" s="2"/>
      <c r="E242" s="2"/>
      <c r="F242" s="2"/>
      <c r="G242" s="3"/>
      <c r="H242" s="3"/>
      <c r="I242" s="3"/>
      <c r="J242" s="7"/>
      <c r="K242" s="7"/>
      <c r="L242" s="28"/>
      <c r="M242" s="28"/>
      <c r="N242" s="28"/>
      <c r="O242" s="28"/>
      <c r="P242" s="28"/>
      <c r="Q242" s="28"/>
      <c r="R242" s="28"/>
      <c r="S242" s="7"/>
      <c r="T242" s="7"/>
      <c r="U242" s="7"/>
      <c r="V242" s="7"/>
      <c r="W242" s="7"/>
      <c r="X242" s="165"/>
      <c r="Y242" s="7"/>
      <c r="Z242" s="7"/>
      <c r="AA242" s="2"/>
      <c r="AB242" s="2"/>
      <c r="AC242" s="2"/>
      <c r="AD242" s="2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2"/>
      <c r="AX242" s="2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Q242" s="3"/>
      <c r="BR242" s="3"/>
    </row>
    <row r="243" spans="1:70" x14ac:dyDescent="0.15">
      <c r="A243" s="15" t="s">
        <v>1059</v>
      </c>
      <c r="C243" s="11" t="s">
        <v>15</v>
      </c>
      <c r="D243" s="11" t="s">
        <v>12</v>
      </c>
      <c r="E243" s="11"/>
      <c r="F243" s="11"/>
      <c r="G243" s="10">
        <f>SUM(G238:G241)</f>
        <v>0</v>
      </c>
      <c r="H243" s="10">
        <f>SUM(H238:H241)</f>
        <v>0</v>
      </c>
      <c r="I243" s="10" t="s">
        <v>64</v>
      </c>
      <c r="J243" s="10">
        <f t="shared" ref="J243:O243" si="141">SUM(J238:J241)</f>
        <v>3</v>
      </c>
      <c r="K243" s="10">
        <f t="shared" si="141"/>
        <v>12</v>
      </c>
      <c r="L243" s="39">
        <f t="shared" si="141"/>
        <v>18</v>
      </c>
      <c r="M243" s="29">
        <f t="shared" si="141"/>
        <v>13</v>
      </c>
      <c r="N243" s="29">
        <f t="shared" si="141"/>
        <v>13</v>
      </c>
      <c r="O243" s="29">
        <f t="shared" si="141"/>
        <v>17</v>
      </c>
      <c r="P243" s="29">
        <f t="shared" ref="P243:V243" si="142">SUM(P238:P241)</f>
        <v>15</v>
      </c>
      <c r="Q243" s="29">
        <f t="shared" si="142"/>
        <v>15</v>
      </c>
      <c r="R243" s="29">
        <f t="shared" si="142"/>
        <v>19</v>
      </c>
      <c r="S243" s="29">
        <f t="shared" si="142"/>
        <v>17</v>
      </c>
      <c r="T243" s="29">
        <f t="shared" si="142"/>
        <v>19</v>
      </c>
      <c r="U243" s="29">
        <f t="shared" si="142"/>
        <v>23</v>
      </c>
      <c r="V243" s="91">
        <f t="shared" si="142"/>
        <v>25</v>
      </c>
      <c r="W243" s="29">
        <f t="shared" ref="W243:Z243" si="143">SUM(W238:W241)</f>
        <v>24</v>
      </c>
      <c r="X243" s="112"/>
      <c r="Y243" s="29">
        <f t="shared" si="143"/>
        <v>17</v>
      </c>
      <c r="Z243" s="29">
        <f t="shared" si="143"/>
        <v>10</v>
      </c>
      <c r="AA243" s="11" t="s">
        <v>15</v>
      </c>
      <c r="AB243" s="11" t="s">
        <v>12</v>
      </c>
      <c r="AC243" s="11" t="s">
        <v>15</v>
      </c>
      <c r="AD243" s="11" t="s">
        <v>12</v>
      </c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1"/>
      <c r="AX243" s="11"/>
      <c r="AY243" s="10" t="s">
        <v>64</v>
      </c>
      <c r="AZ243" s="10" t="s">
        <v>64</v>
      </c>
      <c r="BA243" s="10" t="s">
        <v>64</v>
      </c>
      <c r="BB243" s="10">
        <f t="shared" ref="BB243:BN243" si="144">SUM(BB238:BB241)</f>
        <v>28</v>
      </c>
      <c r="BC243" s="10">
        <f t="shared" si="144"/>
        <v>46</v>
      </c>
      <c r="BD243" s="10">
        <f t="shared" si="144"/>
        <v>44</v>
      </c>
      <c r="BE243" s="10">
        <f t="shared" si="144"/>
        <v>31</v>
      </c>
      <c r="BF243" s="10">
        <f t="shared" si="144"/>
        <v>56</v>
      </c>
      <c r="BG243" s="10">
        <f t="shared" si="144"/>
        <v>36</v>
      </c>
      <c r="BH243" s="10">
        <f t="shared" si="144"/>
        <v>35</v>
      </c>
      <c r="BI243" s="10">
        <f t="shared" si="144"/>
        <v>74</v>
      </c>
      <c r="BJ243" s="10">
        <f t="shared" si="144"/>
        <v>73</v>
      </c>
      <c r="BK243" s="10">
        <f t="shared" si="144"/>
        <v>100</v>
      </c>
      <c r="BL243" s="10">
        <f t="shared" si="144"/>
        <v>63</v>
      </c>
      <c r="BM243" s="10">
        <f t="shared" si="144"/>
        <v>68</v>
      </c>
      <c r="BN243" s="10">
        <f t="shared" si="144"/>
        <v>55</v>
      </c>
      <c r="BO243" s="10">
        <f t="shared" ref="BO243" si="145">SUM(BO238:BO241)</f>
        <v>30</v>
      </c>
      <c r="BQ243" s="10">
        <f>SUM(BQ238:BQ241)</f>
        <v>69</v>
      </c>
      <c r="BR243" s="10">
        <f>SUM(BR238:BR241)</f>
        <v>60</v>
      </c>
    </row>
    <row r="244" spans="1:70" ht="14" thickBot="1" x14ac:dyDescent="0.2">
      <c r="A244" s="15" t="s">
        <v>1118</v>
      </c>
      <c r="C244" s="4"/>
      <c r="D244" s="4"/>
      <c r="E244" s="4"/>
      <c r="F244" s="4"/>
      <c r="G244" s="5"/>
      <c r="H244" s="5"/>
      <c r="I244" s="5"/>
      <c r="J244" s="8"/>
      <c r="K244" s="8"/>
      <c r="L244" s="30"/>
      <c r="M244" s="30"/>
      <c r="N244" s="30"/>
      <c r="O244" s="30"/>
      <c r="P244" s="30"/>
      <c r="Q244" s="30"/>
      <c r="R244" s="30"/>
      <c r="S244" s="8"/>
      <c r="T244" s="8"/>
      <c r="U244" s="8"/>
      <c r="V244" s="8"/>
      <c r="W244" s="8"/>
      <c r="X244" s="111"/>
      <c r="Y244" s="8"/>
      <c r="Z244" s="8"/>
      <c r="AA244" s="4"/>
      <c r="AB244" s="4"/>
      <c r="AC244" s="4"/>
      <c r="AD244" s="4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4"/>
      <c r="AX244" s="4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Q244" s="5"/>
      <c r="BR244" s="5"/>
    </row>
    <row r="245" spans="1:70" x14ac:dyDescent="0.15">
      <c r="A245" s="15" t="s">
        <v>1119</v>
      </c>
      <c r="C245" s="2"/>
      <c r="D245" s="2"/>
      <c r="E245" s="2"/>
      <c r="F245" s="2"/>
      <c r="G245" s="3"/>
      <c r="H245" s="3"/>
      <c r="I245" s="3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165"/>
      <c r="Y245" s="7"/>
      <c r="Z245" s="7"/>
      <c r="AA245" s="2"/>
      <c r="AB245" s="2"/>
      <c r="AC245" s="2"/>
      <c r="AD245" s="2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2"/>
      <c r="AX245" s="2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Q245" s="3"/>
      <c r="BR245" s="3"/>
    </row>
    <row r="246" spans="1:70" x14ac:dyDescent="0.15">
      <c r="A246" s="15" t="s">
        <v>1120</v>
      </c>
      <c r="C246" s="11" t="s">
        <v>15</v>
      </c>
      <c r="D246" s="11" t="s">
        <v>16</v>
      </c>
      <c r="E246" s="11"/>
      <c r="F246" s="11"/>
      <c r="G246" s="12">
        <f>G236+G243</f>
        <v>9</v>
      </c>
      <c r="H246" s="12">
        <f>H236+H243</f>
        <v>0</v>
      </c>
      <c r="I246" s="10" t="s">
        <v>64</v>
      </c>
      <c r="J246" s="12">
        <f t="shared" ref="J246:O246" si="146">J236+J243</f>
        <v>21</v>
      </c>
      <c r="K246" s="12">
        <f t="shared" si="146"/>
        <v>29</v>
      </c>
      <c r="L246" s="12">
        <f t="shared" si="146"/>
        <v>48</v>
      </c>
      <c r="M246" s="12">
        <f t="shared" si="146"/>
        <v>40</v>
      </c>
      <c r="N246" s="12">
        <f t="shared" si="146"/>
        <v>48</v>
      </c>
      <c r="O246" s="12">
        <f t="shared" si="146"/>
        <v>53</v>
      </c>
      <c r="P246" s="12">
        <f t="shared" ref="P246:V246" si="147">P236+P243</f>
        <v>53</v>
      </c>
      <c r="Q246" s="12">
        <f t="shared" si="147"/>
        <v>53</v>
      </c>
      <c r="R246" s="12">
        <f t="shared" si="147"/>
        <v>55</v>
      </c>
      <c r="S246" s="12">
        <f t="shared" si="147"/>
        <v>51</v>
      </c>
      <c r="T246" s="12">
        <f t="shared" si="147"/>
        <v>53</v>
      </c>
      <c r="U246" s="12">
        <f t="shared" si="147"/>
        <v>56</v>
      </c>
      <c r="V246" s="80">
        <f t="shared" si="147"/>
        <v>60</v>
      </c>
      <c r="W246" s="12">
        <f t="shared" ref="W246:Z246" si="148">W236+W243</f>
        <v>54</v>
      </c>
      <c r="X246" s="46"/>
      <c r="Y246" s="12">
        <f t="shared" si="148"/>
        <v>43</v>
      </c>
      <c r="Z246" s="12">
        <f t="shared" si="148"/>
        <v>40</v>
      </c>
      <c r="AA246" s="11" t="s">
        <v>15</v>
      </c>
      <c r="AB246" s="11" t="s">
        <v>16</v>
      </c>
      <c r="AC246" s="11" t="s">
        <v>15</v>
      </c>
      <c r="AD246" s="11" t="s">
        <v>16</v>
      </c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1"/>
      <c r="AX246" s="11"/>
      <c r="AY246" s="10" t="s">
        <v>64</v>
      </c>
      <c r="AZ246" s="10" t="s">
        <v>64</v>
      </c>
      <c r="BA246" s="10" t="s">
        <v>64</v>
      </c>
      <c r="BB246" s="10">
        <v>2</v>
      </c>
      <c r="BC246" s="10">
        <v>0</v>
      </c>
      <c r="BD246" s="10">
        <v>2</v>
      </c>
      <c r="BE246" s="10">
        <v>1</v>
      </c>
      <c r="BF246" s="10">
        <v>3</v>
      </c>
      <c r="BG246" s="10">
        <v>3</v>
      </c>
      <c r="BH246" s="10">
        <v>2</v>
      </c>
      <c r="BI246" s="10">
        <v>1</v>
      </c>
      <c r="BJ246" s="10">
        <v>1</v>
      </c>
      <c r="BK246" s="10">
        <v>2</v>
      </c>
      <c r="BL246" s="10">
        <v>3</v>
      </c>
      <c r="BM246" s="10">
        <v>2</v>
      </c>
      <c r="BN246" s="10">
        <v>1</v>
      </c>
      <c r="BO246" s="10">
        <v>1</v>
      </c>
      <c r="BQ246" s="10">
        <v>0</v>
      </c>
      <c r="BR246" s="10">
        <v>1</v>
      </c>
    </row>
    <row r="247" spans="1:70" ht="14" thickBot="1" x14ac:dyDescent="0.2">
      <c r="C247" s="4"/>
      <c r="D247" s="4"/>
      <c r="E247" s="4"/>
      <c r="F247" s="4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47"/>
      <c r="Y247" s="5"/>
      <c r="Z247" s="5"/>
      <c r="AA247" s="4"/>
      <c r="AB247" s="4"/>
      <c r="AC247" s="4"/>
      <c r="AD247" s="4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4"/>
      <c r="AX247" s="4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Q247" s="5"/>
      <c r="BR247" s="5"/>
    </row>
    <row r="249" spans="1:70" ht="14" thickBot="1" x14ac:dyDescent="0.2"/>
    <row r="250" spans="1:70" ht="14" thickBot="1" x14ac:dyDescent="0.2">
      <c r="A250" s="15" t="s">
        <v>65</v>
      </c>
      <c r="B250" s="15"/>
      <c r="C250" s="16" t="s">
        <v>0</v>
      </c>
      <c r="D250" s="16" t="s">
        <v>1</v>
      </c>
      <c r="E250" s="16"/>
      <c r="F250" s="16"/>
      <c r="G250" s="16" t="s">
        <v>39</v>
      </c>
      <c r="H250" s="16" t="s">
        <v>2</v>
      </c>
      <c r="I250" s="16" t="s">
        <v>3</v>
      </c>
      <c r="J250" s="16" t="s">
        <v>33</v>
      </c>
      <c r="K250" s="16" t="s">
        <v>55</v>
      </c>
      <c r="L250" s="16" t="s">
        <v>89</v>
      </c>
      <c r="M250" s="16" t="s">
        <v>335</v>
      </c>
      <c r="N250" s="16" t="s">
        <v>457</v>
      </c>
      <c r="O250" s="16" t="s">
        <v>457</v>
      </c>
      <c r="P250" s="16" t="s">
        <v>702</v>
      </c>
      <c r="Q250" s="16" t="s">
        <v>761</v>
      </c>
      <c r="R250" s="16" t="s">
        <v>810</v>
      </c>
      <c r="S250" s="16" t="s">
        <v>865</v>
      </c>
      <c r="T250" s="16" t="s">
        <v>943</v>
      </c>
      <c r="U250" s="16" t="s">
        <v>1009</v>
      </c>
      <c r="V250" s="16" t="s">
        <v>1057</v>
      </c>
      <c r="W250" s="16" t="s">
        <v>1116</v>
      </c>
      <c r="X250" s="167"/>
      <c r="Y250" s="8" t="s">
        <v>1517</v>
      </c>
      <c r="Z250" s="8" t="s">
        <v>1601</v>
      </c>
      <c r="AA250" s="16" t="s">
        <v>0</v>
      </c>
      <c r="AB250" s="16" t="s">
        <v>1</v>
      </c>
      <c r="AC250" s="16" t="s">
        <v>0</v>
      </c>
      <c r="AD250" s="16" t="s">
        <v>1</v>
      </c>
      <c r="AE250" s="18" t="s">
        <v>343</v>
      </c>
      <c r="AF250" s="18" t="s">
        <v>344</v>
      </c>
      <c r="AG250" s="18" t="s">
        <v>346</v>
      </c>
      <c r="AH250" s="18" t="s">
        <v>349</v>
      </c>
      <c r="AI250" s="18" t="s">
        <v>350</v>
      </c>
      <c r="AJ250" s="8" t="s">
        <v>356</v>
      </c>
      <c r="AK250" s="8" t="s">
        <v>416</v>
      </c>
      <c r="AL250" s="8" t="s">
        <v>409</v>
      </c>
      <c r="AM250" s="18" t="s">
        <v>358</v>
      </c>
      <c r="AN250" s="8" t="s">
        <v>403</v>
      </c>
      <c r="AO250" s="8" t="s">
        <v>404</v>
      </c>
      <c r="AP250" s="8" t="s">
        <v>410</v>
      </c>
      <c r="AQ250" s="8" t="s">
        <v>362</v>
      </c>
      <c r="AR250" s="8" t="s">
        <v>427</v>
      </c>
      <c r="AS250" s="8" t="s">
        <v>428</v>
      </c>
      <c r="AT250" s="8" t="s">
        <v>360</v>
      </c>
      <c r="AU250" s="8" t="s">
        <v>429</v>
      </c>
      <c r="AV250" s="8" t="s">
        <v>430</v>
      </c>
      <c r="AW250" s="18" t="s">
        <v>80</v>
      </c>
      <c r="AX250" s="18" t="s">
        <v>79</v>
      </c>
      <c r="AY250" s="16" t="s">
        <v>39</v>
      </c>
      <c r="AZ250" s="16" t="s">
        <v>2</v>
      </c>
      <c r="BA250" s="16" t="s">
        <v>3</v>
      </c>
      <c r="BB250" s="16" t="s">
        <v>33</v>
      </c>
      <c r="BC250" s="16" t="s">
        <v>55</v>
      </c>
      <c r="BD250" s="16" t="s">
        <v>89</v>
      </c>
      <c r="BE250" s="16" t="s">
        <v>335</v>
      </c>
      <c r="BF250" s="16" t="s">
        <v>457</v>
      </c>
      <c r="BG250" s="16" t="s">
        <v>519</v>
      </c>
      <c r="BH250" s="16" t="s">
        <v>702</v>
      </c>
      <c r="BI250" s="16" t="s">
        <v>761</v>
      </c>
      <c r="BJ250" s="16" t="s">
        <v>810</v>
      </c>
      <c r="BK250" s="16" t="s">
        <v>865</v>
      </c>
      <c r="BL250" s="16" t="s">
        <v>943</v>
      </c>
      <c r="BM250" s="16" t="s">
        <v>1009</v>
      </c>
      <c r="BN250" s="16" t="s">
        <v>1057</v>
      </c>
      <c r="BO250" s="16" t="s">
        <v>1116</v>
      </c>
      <c r="BQ250" s="16" t="s">
        <v>1540</v>
      </c>
      <c r="BR250" s="120" t="s">
        <v>1602</v>
      </c>
    </row>
    <row r="251" spans="1:70" x14ac:dyDescent="0.15">
      <c r="A251" s="15" t="s">
        <v>66</v>
      </c>
      <c r="B251" s="15"/>
      <c r="C251" s="2" t="s">
        <v>6</v>
      </c>
      <c r="D251" s="2" t="s">
        <v>11</v>
      </c>
      <c r="E251" s="2"/>
      <c r="F251" s="2"/>
      <c r="G251" s="3" t="s">
        <v>64</v>
      </c>
      <c r="H251" s="3" t="s">
        <v>64</v>
      </c>
      <c r="I251" s="3" t="s">
        <v>64</v>
      </c>
      <c r="J251" s="3" t="s">
        <v>64</v>
      </c>
      <c r="K251" s="3">
        <v>3</v>
      </c>
      <c r="L251" s="48">
        <v>9</v>
      </c>
      <c r="M251" s="48">
        <v>9</v>
      </c>
      <c r="N251" s="3">
        <v>6</v>
      </c>
      <c r="O251" s="3">
        <v>6</v>
      </c>
      <c r="P251" s="3">
        <v>7</v>
      </c>
      <c r="Q251" s="3">
        <v>3</v>
      </c>
      <c r="R251" s="3">
        <v>3</v>
      </c>
      <c r="S251" s="3">
        <v>3</v>
      </c>
      <c r="T251" s="3">
        <v>3</v>
      </c>
      <c r="U251" s="3">
        <v>3</v>
      </c>
      <c r="V251" s="3">
        <v>6</v>
      </c>
      <c r="W251" s="3">
        <v>6</v>
      </c>
      <c r="X251" s="48"/>
      <c r="Y251" s="3">
        <v>3</v>
      </c>
      <c r="Z251" s="3">
        <v>3</v>
      </c>
      <c r="AA251" s="2" t="s">
        <v>6</v>
      </c>
      <c r="AB251" s="2" t="s">
        <v>11</v>
      </c>
      <c r="AC251" s="2" t="s">
        <v>6</v>
      </c>
      <c r="AD251" s="2" t="s">
        <v>11</v>
      </c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2"/>
      <c r="AX251" s="2"/>
      <c r="AY251" s="3" t="s">
        <v>64</v>
      </c>
      <c r="AZ251" s="3" t="s">
        <v>64</v>
      </c>
      <c r="BA251" s="3" t="s">
        <v>64</v>
      </c>
      <c r="BB251" s="3" t="s">
        <v>64</v>
      </c>
      <c r="BC251" s="3">
        <v>10</v>
      </c>
      <c r="BD251" s="20">
        <v>2</v>
      </c>
      <c r="BE251" s="20">
        <v>1</v>
      </c>
      <c r="BF251" s="20">
        <v>3</v>
      </c>
      <c r="BG251" s="3">
        <v>17</v>
      </c>
      <c r="BH251" s="20">
        <v>1</v>
      </c>
      <c r="BI251" s="3">
        <v>12</v>
      </c>
      <c r="BJ251" s="3">
        <v>37</v>
      </c>
      <c r="BK251" s="3">
        <v>29</v>
      </c>
      <c r="BL251" s="3">
        <v>7</v>
      </c>
      <c r="BM251" s="3">
        <v>38</v>
      </c>
      <c r="BN251" s="3">
        <v>4</v>
      </c>
      <c r="BO251" s="3">
        <v>7</v>
      </c>
      <c r="BQ251" s="3">
        <v>31</v>
      </c>
      <c r="BR251" s="3">
        <v>34</v>
      </c>
    </row>
    <row r="252" spans="1:70" x14ac:dyDescent="0.15">
      <c r="A252" s="15" t="s">
        <v>94</v>
      </c>
      <c r="B252" s="15"/>
      <c r="C252" s="9" t="s">
        <v>7</v>
      </c>
      <c r="D252" s="9" t="s">
        <v>11</v>
      </c>
      <c r="E252" s="9"/>
      <c r="F252" s="9"/>
      <c r="G252" s="10" t="s">
        <v>64</v>
      </c>
      <c r="H252" s="10" t="s">
        <v>64</v>
      </c>
      <c r="I252" s="10" t="s">
        <v>64</v>
      </c>
      <c r="J252" s="10" t="s">
        <v>64</v>
      </c>
      <c r="K252" s="10">
        <v>6</v>
      </c>
      <c r="L252" s="45">
        <v>9</v>
      </c>
      <c r="M252" s="10">
        <v>6</v>
      </c>
      <c r="N252" s="10">
        <v>6</v>
      </c>
      <c r="O252" s="45">
        <v>9</v>
      </c>
      <c r="P252" s="45">
        <v>9</v>
      </c>
      <c r="Q252" s="45">
        <v>9</v>
      </c>
      <c r="R252" s="45">
        <v>9</v>
      </c>
      <c r="S252" s="10">
        <v>6</v>
      </c>
      <c r="T252" s="10">
        <v>6</v>
      </c>
      <c r="U252" s="10">
        <v>4</v>
      </c>
      <c r="V252" s="10">
        <v>6</v>
      </c>
      <c r="W252" s="45">
        <v>9</v>
      </c>
      <c r="X252" s="45"/>
      <c r="Y252" s="65">
        <v>6</v>
      </c>
      <c r="Z252" s="166">
        <v>9</v>
      </c>
      <c r="AA252" s="9" t="s">
        <v>7</v>
      </c>
      <c r="AB252" s="9" t="s">
        <v>11</v>
      </c>
      <c r="AC252" s="9" t="s">
        <v>7</v>
      </c>
      <c r="AD252" s="9" t="s">
        <v>11</v>
      </c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9"/>
      <c r="AX252" s="9"/>
      <c r="AY252" s="10" t="s">
        <v>64</v>
      </c>
      <c r="AZ252" s="10" t="s">
        <v>64</v>
      </c>
      <c r="BA252" s="10" t="s">
        <v>64</v>
      </c>
      <c r="BB252" s="10" t="s">
        <v>64</v>
      </c>
      <c r="BC252" s="10">
        <v>15</v>
      </c>
      <c r="BD252" s="21">
        <v>2</v>
      </c>
      <c r="BE252" s="21">
        <v>3</v>
      </c>
      <c r="BF252" s="21">
        <v>1</v>
      </c>
      <c r="BG252" s="10">
        <v>6</v>
      </c>
      <c r="BH252" s="10">
        <v>6</v>
      </c>
      <c r="BI252" s="53">
        <v>1</v>
      </c>
      <c r="BJ252" s="10">
        <v>4</v>
      </c>
      <c r="BK252" s="10">
        <v>23</v>
      </c>
      <c r="BL252" s="53">
        <v>3</v>
      </c>
      <c r="BM252" s="10">
        <v>18</v>
      </c>
      <c r="BN252" s="10">
        <v>8</v>
      </c>
      <c r="BO252" s="10">
        <v>6</v>
      </c>
      <c r="BQ252" s="10">
        <v>17</v>
      </c>
      <c r="BR252" s="53">
        <v>1</v>
      </c>
    </row>
    <row r="253" spans="1:70" x14ac:dyDescent="0.15">
      <c r="A253" s="15" t="s">
        <v>873</v>
      </c>
      <c r="B253" s="15"/>
      <c r="C253" s="9" t="s">
        <v>8</v>
      </c>
      <c r="D253" s="9" t="s">
        <v>11</v>
      </c>
      <c r="E253" s="9"/>
      <c r="F253" s="9"/>
      <c r="G253" s="10" t="s">
        <v>64</v>
      </c>
      <c r="H253" s="10" t="s">
        <v>64</v>
      </c>
      <c r="I253" s="10" t="s">
        <v>64</v>
      </c>
      <c r="J253" s="10" t="s">
        <v>64</v>
      </c>
      <c r="K253" s="10">
        <v>5</v>
      </c>
      <c r="L253" s="10">
        <v>8</v>
      </c>
      <c r="M253" s="10">
        <v>9</v>
      </c>
      <c r="N253" s="10">
        <v>9</v>
      </c>
      <c r="O253" s="45">
        <v>9</v>
      </c>
      <c r="P253" s="45">
        <v>9</v>
      </c>
      <c r="Q253" s="45">
        <v>9</v>
      </c>
      <c r="R253" s="10">
        <v>8</v>
      </c>
      <c r="S253" s="45">
        <v>9</v>
      </c>
      <c r="T253" s="45">
        <v>9</v>
      </c>
      <c r="U253" s="45">
        <v>9</v>
      </c>
      <c r="V253" s="10">
        <v>7</v>
      </c>
      <c r="W253" s="10">
        <v>6</v>
      </c>
      <c r="X253" s="45"/>
      <c r="Y253" s="166">
        <v>9</v>
      </c>
      <c r="Z253" s="65">
        <v>8</v>
      </c>
      <c r="AA253" s="9" t="s">
        <v>8</v>
      </c>
      <c r="AB253" s="9" t="s">
        <v>11</v>
      </c>
      <c r="AC253" s="9" t="s">
        <v>8</v>
      </c>
      <c r="AD253" s="9" t="s">
        <v>11</v>
      </c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9"/>
      <c r="AX253" s="9"/>
      <c r="AY253" s="10" t="s">
        <v>64</v>
      </c>
      <c r="AZ253" s="10" t="s">
        <v>64</v>
      </c>
      <c r="BA253" s="10" t="s">
        <v>64</v>
      </c>
      <c r="BB253" s="10" t="s">
        <v>64</v>
      </c>
      <c r="BC253" s="10">
        <v>16</v>
      </c>
      <c r="BD253" s="10">
        <v>4</v>
      </c>
      <c r="BE253" s="10">
        <v>4</v>
      </c>
      <c r="BF253" s="21">
        <v>1</v>
      </c>
      <c r="BG253" s="21">
        <v>1</v>
      </c>
      <c r="BH253" s="21">
        <v>1</v>
      </c>
      <c r="BI253" s="10">
        <v>6</v>
      </c>
      <c r="BJ253" s="53">
        <v>2</v>
      </c>
      <c r="BK253" s="53">
        <v>1</v>
      </c>
      <c r="BL253" s="53">
        <v>3</v>
      </c>
      <c r="BM253" s="10">
        <v>6</v>
      </c>
      <c r="BN253" s="10">
        <v>5</v>
      </c>
      <c r="BO253" s="53">
        <v>3</v>
      </c>
      <c r="BQ253" s="10">
        <v>10</v>
      </c>
      <c r="BR253" s="10">
        <v>5</v>
      </c>
    </row>
    <row r="254" spans="1:70" x14ac:dyDescent="0.15">
      <c r="A254" s="15" t="s">
        <v>874</v>
      </c>
      <c r="B254" s="15"/>
      <c r="C254" s="9" t="s">
        <v>9</v>
      </c>
      <c r="D254" s="9" t="s">
        <v>11</v>
      </c>
      <c r="E254" s="9"/>
      <c r="F254" s="9"/>
      <c r="G254" s="10" t="s">
        <v>64</v>
      </c>
      <c r="H254" s="10" t="s">
        <v>64</v>
      </c>
      <c r="I254" s="10" t="s">
        <v>64</v>
      </c>
      <c r="J254" s="10" t="s">
        <v>64</v>
      </c>
      <c r="K254" s="10">
        <v>3</v>
      </c>
      <c r="L254" s="10">
        <v>5</v>
      </c>
      <c r="M254" s="10">
        <v>6</v>
      </c>
      <c r="N254" s="10">
        <v>5</v>
      </c>
      <c r="O254" s="10">
        <v>6</v>
      </c>
      <c r="P254" s="45">
        <v>9</v>
      </c>
      <c r="Q254" s="10">
        <v>8</v>
      </c>
      <c r="R254" s="45">
        <v>9</v>
      </c>
      <c r="S254" s="45">
        <v>9</v>
      </c>
      <c r="T254" s="10">
        <v>7</v>
      </c>
      <c r="U254" s="10">
        <v>7</v>
      </c>
      <c r="V254" s="45">
        <v>9</v>
      </c>
      <c r="W254" s="45">
        <v>9</v>
      </c>
      <c r="X254" s="45"/>
      <c r="Y254" s="65">
        <v>6</v>
      </c>
      <c r="Z254" s="166">
        <v>9</v>
      </c>
      <c r="AA254" s="9" t="s">
        <v>9</v>
      </c>
      <c r="AB254" s="9" t="s">
        <v>11</v>
      </c>
      <c r="AC254" s="9" t="s">
        <v>9</v>
      </c>
      <c r="AD254" s="9" t="s">
        <v>11</v>
      </c>
      <c r="AE254" s="10"/>
      <c r="AF254" s="10"/>
      <c r="AG254" s="10"/>
      <c r="AH254" s="21">
        <v>1</v>
      </c>
      <c r="AI254" s="10"/>
      <c r="AJ254" s="10"/>
      <c r="AK254" s="10"/>
      <c r="AL254" s="10"/>
      <c r="AM254" s="21">
        <v>1</v>
      </c>
      <c r="AN254" s="10"/>
      <c r="AO254" s="10"/>
      <c r="AP254" s="10"/>
      <c r="AQ254" s="10"/>
      <c r="AR254" s="10"/>
      <c r="AS254" s="10"/>
      <c r="AT254" s="10"/>
      <c r="AU254" s="10"/>
      <c r="AV254" s="10"/>
      <c r="AW254" s="9"/>
      <c r="AX254" s="9"/>
      <c r="AY254" s="10" t="s">
        <v>64</v>
      </c>
      <c r="AZ254" s="10" t="s">
        <v>64</v>
      </c>
      <c r="BA254" s="10" t="s">
        <v>64</v>
      </c>
      <c r="BB254" s="10" t="s">
        <v>64</v>
      </c>
      <c r="BC254" s="10">
        <v>26</v>
      </c>
      <c r="BD254" s="10">
        <v>13</v>
      </c>
      <c r="BE254" s="10">
        <v>14</v>
      </c>
      <c r="BF254" s="10">
        <v>33</v>
      </c>
      <c r="BG254" s="21">
        <v>2</v>
      </c>
      <c r="BH254" s="10">
        <v>4</v>
      </c>
      <c r="BI254" s="53">
        <v>1</v>
      </c>
      <c r="BJ254" s="53">
        <v>1</v>
      </c>
      <c r="BK254" s="53">
        <v>1</v>
      </c>
      <c r="BL254" s="53">
        <v>1</v>
      </c>
      <c r="BM254" s="53" t="s">
        <v>1067</v>
      </c>
      <c r="BN254" s="53">
        <v>2</v>
      </c>
      <c r="BO254" s="10">
        <v>8</v>
      </c>
      <c r="BQ254" s="10">
        <v>4</v>
      </c>
      <c r="BR254" s="10">
        <v>10</v>
      </c>
    </row>
    <row r="255" spans="1:70" ht="14" thickBot="1" x14ac:dyDescent="0.2">
      <c r="A255" s="15" t="s">
        <v>875</v>
      </c>
      <c r="B255" s="15"/>
      <c r="C255" s="4" t="s">
        <v>10</v>
      </c>
      <c r="D255" s="4" t="s">
        <v>11</v>
      </c>
      <c r="E255" s="4"/>
      <c r="F255" s="4"/>
      <c r="G255" s="5" t="s">
        <v>64</v>
      </c>
      <c r="H255" s="5" t="s">
        <v>64</v>
      </c>
      <c r="I255" s="5" t="s">
        <v>64</v>
      </c>
      <c r="J255" s="5" t="s">
        <v>64</v>
      </c>
      <c r="K255" s="5">
        <v>0</v>
      </c>
      <c r="L255" s="5">
        <v>0</v>
      </c>
      <c r="M255" s="5">
        <v>0</v>
      </c>
      <c r="N255" s="5">
        <v>4</v>
      </c>
      <c r="O255" s="5">
        <v>4</v>
      </c>
      <c r="P255" s="5">
        <v>4</v>
      </c>
      <c r="Q255" s="5">
        <v>8</v>
      </c>
      <c r="R255" s="47">
        <v>12</v>
      </c>
      <c r="S255" s="5">
        <v>10</v>
      </c>
      <c r="T255" s="5">
        <v>10</v>
      </c>
      <c r="U255" s="47">
        <v>12</v>
      </c>
      <c r="V255" s="47">
        <v>12</v>
      </c>
      <c r="W255" s="47">
        <v>12</v>
      </c>
      <c r="X255" s="47"/>
      <c r="Y255" s="99">
        <v>12</v>
      </c>
      <c r="Z255" s="99">
        <v>12</v>
      </c>
      <c r="AA255" s="4" t="s">
        <v>10</v>
      </c>
      <c r="AB255" s="4" t="s">
        <v>11</v>
      </c>
      <c r="AC255" s="4" t="s">
        <v>10</v>
      </c>
      <c r="AD255" s="4" t="s">
        <v>11</v>
      </c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4"/>
      <c r="AX255" s="4"/>
      <c r="AY255" s="5" t="s">
        <v>64</v>
      </c>
      <c r="AZ255" s="5" t="s">
        <v>64</v>
      </c>
      <c r="BA255" s="5" t="s">
        <v>64</v>
      </c>
      <c r="BB255" s="5" t="s">
        <v>64</v>
      </c>
      <c r="BC255" s="5" t="s">
        <v>64</v>
      </c>
      <c r="BD255" s="5" t="s">
        <v>64</v>
      </c>
      <c r="BE255" s="5" t="s">
        <v>64</v>
      </c>
      <c r="BF255" s="5">
        <v>37</v>
      </c>
      <c r="BG255" s="5">
        <v>30</v>
      </c>
      <c r="BH255" s="5">
        <v>37</v>
      </c>
      <c r="BI255" s="5">
        <v>19</v>
      </c>
      <c r="BJ255" s="5">
        <v>9</v>
      </c>
      <c r="BK255" s="54">
        <v>3</v>
      </c>
      <c r="BL255" s="54">
        <v>2</v>
      </c>
      <c r="BM255" s="54">
        <v>1</v>
      </c>
      <c r="BN255" s="5">
        <v>4</v>
      </c>
      <c r="BO255" s="5">
        <v>11</v>
      </c>
      <c r="BQ255" s="5">
        <v>5</v>
      </c>
      <c r="BR255" s="5">
        <v>4</v>
      </c>
    </row>
    <row r="256" spans="1:70" x14ac:dyDescent="0.15">
      <c r="A256" s="15" t="s">
        <v>876</v>
      </c>
      <c r="B256" s="15"/>
      <c r="C256" s="2"/>
      <c r="D256" s="2"/>
      <c r="E256" s="2"/>
      <c r="F256" s="2"/>
      <c r="G256" s="3"/>
      <c r="H256" s="3"/>
      <c r="I256" s="3"/>
      <c r="J256" s="3"/>
      <c r="K256" s="7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48"/>
      <c r="Y256" s="86"/>
      <c r="Z256" s="86"/>
      <c r="AA256" s="2"/>
      <c r="AB256" s="2"/>
      <c r="AC256" s="2"/>
      <c r="AD256" s="2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2"/>
      <c r="AX256" s="2"/>
      <c r="AY256" s="3"/>
      <c r="AZ256" s="3"/>
      <c r="BA256" s="3"/>
      <c r="BB256" s="3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Q256" s="7"/>
      <c r="BR256" s="7"/>
    </row>
    <row r="257" spans="1:70" x14ac:dyDescent="0.15">
      <c r="A257" s="15" t="s">
        <v>877</v>
      </c>
      <c r="B257" s="15"/>
      <c r="C257" s="11" t="s">
        <v>15</v>
      </c>
      <c r="D257" s="11" t="s">
        <v>11</v>
      </c>
      <c r="E257" s="11"/>
      <c r="F257" s="11"/>
      <c r="G257" s="10" t="s">
        <v>64</v>
      </c>
      <c r="H257" s="10" t="s">
        <v>64</v>
      </c>
      <c r="I257" s="10" t="s">
        <v>64</v>
      </c>
      <c r="J257" s="10" t="s">
        <v>64</v>
      </c>
      <c r="K257" s="10">
        <f t="shared" ref="K257:P257" si="149">SUM(K251:K255)</f>
        <v>17</v>
      </c>
      <c r="L257" s="10">
        <f t="shared" si="149"/>
        <v>31</v>
      </c>
      <c r="M257" s="10">
        <f t="shared" si="149"/>
        <v>30</v>
      </c>
      <c r="N257" s="10">
        <f t="shared" si="149"/>
        <v>30</v>
      </c>
      <c r="O257" s="10">
        <f t="shared" si="149"/>
        <v>34</v>
      </c>
      <c r="P257" s="10">
        <f t="shared" si="149"/>
        <v>38</v>
      </c>
      <c r="Q257" s="10">
        <f t="shared" ref="Q257:Z257" si="150">SUM(Q251:Q255)</f>
        <v>37</v>
      </c>
      <c r="R257" s="10">
        <f t="shared" si="150"/>
        <v>41</v>
      </c>
      <c r="S257" s="10">
        <f t="shared" si="150"/>
        <v>37</v>
      </c>
      <c r="T257" s="10">
        <f t="shared" si="150"/>
        <v>35</v>
      </c>
      <c r="U257" s="10">
        <f t="shared" si="150"/>
        <v>35</v>
      </c>
      <c r="V257" s="10">
        <f t="shared" si="150"/>
        <v>40</v>
      </c>
      <c r="W257" s="45">
        <f t="shared" si="150"/>
        <v>42</v>
      </c>
      <c r="X257" s="45"/>
      <c r="Y257" s="10">
        <f t="shared" si="150"/>
        <v>36</v>
      </c>
      <c r="Z257" s="10">
        <f t="shared" si="150"/>
        <v>41</v>
      </c>
      <c r="AA257" s="11" t="s">
        <v>15</v>
      </c>
      <c r="AB257" s="11" t="s">
        <v>11</v>
      </c>
      <c r="AC257" s="11" t="s">
        <v>15</v>
      </c>
      <c r="AD257" s="11" t="s">
        <v>11</v>
      </c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1"/>
      <c r="AX257" s="11"/>
      <c r="AY257" s="10" t="s">
        <v>64</v>
      </c>
      <c r="AZ257" s="10" t="s">
        <v>64</v>
      </c>
      <c r="BA257" s="10" t="s">
        <v>64</v>
      </c>
      <c r="BB257" s="10" t="s">
        <v>64</v>
      </c>
      <c r="BC257" s="10" t="s">
        <v>64</v>
      </c>
      <c r="BD257" s="10" t="s">
        <v>64</v>
      </c>
      <c r="BE257" s="10" t="s">
        <v>64</v>
      </c>
      <c r="BF257" s="10" t="s">
        <v>64</v>
      </c>
      <c r="BG257" s="10" t="s">
        <v>64</v>
      </c>
      <c r="BH257" s="10" t="s">
        <v>64</v>
      </c>
      <c r="BI257" s="10" t="s">
        <v>64</v>
      </c>
      <c r="BJ257" s="10" t="s">
        <v>64</v>
      </c>
      <c r="BK257" s="10" t="s">
        <v>64</v>
      </c>
      <c r="BL257" s="10" t="s">
        <v>64</v>
      </c>
      <c r="BM257" s="10" t="s">
        <v>64</v>
      </c>
      <c r="BN257" s="10" t="s">
        <v>64</v>
      </c>
      <c r="BO257" s="10" t="s">
        <v>64</v>
      </c>
      <c r="BQ257" s="10" t="s">
        <v>64</v>
      </c>
      <c r="BR257" s="10" t="s">
        <v>64</v>
      </c>
    </row>
    <row r="258" spans="1:70" ht="14" thickBot="1" x14ac:dyDescent="0.2">
      <c r="A258" s="15" t="s">
        <v>878</v>
      </c>
      <c r="B258" s="15"/>
      <c r="C258" s="4"/>
      <c r="D258" s="4"/>
      <c r="E258" s="4"/>
      <c r="F258" s="4"/>
      <c r="G258" s="5"/>
      <c r="H258" s="5"/>
      <c r="I258" s="5"/>
      <c r="J258" s="5"/>
      <c r="K258" s="8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47"/>
      <c r="Y258" s="87"/>
      <c r="Z258" s="87"/>
      <c r="AA258" s="4"/>
      <c r="AB258" s="4"/>
      <c r="AC258" s="4"/>
      <c r="AD258" s="4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4"/>
      <c r="AX258" s="4"/>
      <c r="AY258" s="5"/>
      <c r="AZ258" s="5"/>
      <c r="BA258" s="5"/>
      <c r="BB258" s="5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Q258" s="8"/>
      <c r="BR258" s="8"/>
    </row>
    <row r="259" spans="1:70" x14ac:dyDescent="0.15">
      <c r="A259" s="15" t="s">
        <v>878</v>
      </c>
      <c r="B259" s="15"/>
      <c r="C259" s="2" t="s">
        <v>6</v>
      </c>
      <c r="D259" s="2" t="s">
        <v>12</v>
      </c>
      <c r="E259" s="2"/>
      <c r="F259" s="2"/>
      <c r="G259" s="3" t="s">
        <v>64</v>
      </c>
      <c r="H259" s="3" t="s">
        <v>64</v>
      </c>
      <c r="I259" s="3" t="s">
        <v>64</v>
      </c>
      <c r="J259" s="3" t="s">
        <v>64</v>
      </c>
      <c r="K259" s="3">
        <v>0</v>
      </c>
      <c r="L259" s="3">
        <v>6</v>
      </c>
      <c r="M259" s="3">
        <v>3</v>
      </c>
      <c r="N259" s="3">
        <v>3</v>
      </c>
      <c r="O259" s="3">
        <v>6</v>
      </c>
      <c r="P259" s="3">
        <v>6</v>
      </c>
      <c r="Q259" s="48">
        <v>9</v>
      </c>
      <c r="R259" s="3">
        <v>7</v>
      </c>
      <c r="S259" s="3">
        <v>3</v>
      </c>
      <c r="T259" s="3">
        <v>3</v>
      </c>
      <c r="U259" s="3">
        <v>6</v>
      </c>
      <c r="V259" s="3">
        <v>6</v>
      </c>
      <c r="W259" s="3">
        <v>6</v>
      </c>
      <c r="X259" s="48"/>
      <c r="Y259" s="86">
        <v>0</v>
      </c>
      <c r="Z259" s="86">
        <v>0</v>
      </c>
      <c r="AA259" s="2" t="s">
        <v>6</v>
      </c>
      <c r="AB259" s="2" t="s">
        <v>12</v>
      </c>
      <c r="AC259" s="2" t="s">
        <v>6</v>
      </c>
      <c r="AD259" s="2" t="s">
        <v>12</v>
      </c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2"/>
      <c r="AX259" s="2"/>
      <c r="AY259" s="3" t="s">
        <v>64</v>
      </c>
      <c r="AZ259" s="3" t="s">
        <v>64</v>
      </c>
      <c r="BA259" s="3" t="s">
        <v>64</v>
      </c>
      <c r="BB259" s="3" t="s">
        <v>64</v>
      </c>
      <c r="BC259" s="3" t="s">
        <v>64</v>
      </c>
      <c r="BD259" s="3">
        <v>7</v>
      </c>
      <c r="BE259" s="3">
        <v>17</v>
      </c>
      <c r="BF259" s="3">
        <v>36</v>
      </c>
      <c r="BG259" s="3">
        <v>9</v>
      </c>
      <c r="BH259" s="3">
        <v>6</v>
      </c>
      <c r="BI259" s="64">
        <v>2</v>
      </c>
      <c r="BJ259" s="3">
        <v>6</v>
      </c>
      <c r="BK259" s="3">
        <v>6</v>
      </c>
      <c r="BL259" s="3">
        <v>5</v>
      </c>
      <c r="BM259" s="3">
        <v>5</v>
      </c>
      <c r="BN259" s="64">
        <v>1</v>
      </c>
      <c r="BO259" s="3">
        <v>6</v>
      </c>
      <c r="BQ259" s="3" t="s">
        <v>64</v>
      </c>
      <c r="BR259" s="3" t="s">
        <v>64</v>
      </c>
    </row>
    <row r="260" spans="1:70" x14ac:dyDescent="0.15">
      <c r="A260" s="15" t="s">
        <v>957</v>
      </c>
      <c r="B260" s="15"/>
      <c r="C260" s="9" t="s">
        <v>7</v>
      </c>
      <c r="D260" s="9" t="s">
        <v>12</v>
      </c>
      <c r="E260" s="9"/>
      <c r="F260" s="9"/>
      <c r="G260" s="10" t="s">
        <v>64</v>
      </c>
      <c r="H260" s="10" t="s">
        <v>64</v>
      </c>
      <c r="I260" s="10" t="s">
        <v>64</v>
      </c>
      <c r="J260" s="10" t="s">
        <v>64</v>
      </c>
      <c r="K260" s="10">
        <v>0</v>
      </c>
      <c r="L260" s="10">
        <v>6</v>
      </c>
      <c r="M260" s="10">
        <v>6</v>
      </c>
      <c r="N260" s="10">
        <v>6</v>
      </c>
      <c r="O260" s="10">
        <v>5</v>
      </c>
      <c r="P260" s="10">
        <v>3</v>
      </c>
      <c r="Q260" s="10">
        <v>6</v>
      </c>
      <c r="R260" s="10">
        <v>1</v>
      </c>
      <c r="S260" s="10">
        <v>6</v>
      </c>
      <c r="T260" s="45">
        <v>9</v>
      </c>
      <c r="U260" s="10">
        <v>6</v>
      </c>
      <c r="V260" s="10">
        <v>0</v>
      </c>
      <c r="W260" s="10">
        <v>3</v>
      </c>
      <c r="X260" s="45"/>
      <c r="Y260" s="65">
        <v>3</v>
      </c>
      <c r="Z260" s="65">
        <v>0</v>
      </c>
      <c r="AA260" s="9" t="s">
        <v>7</v>
      </c>
      <c r="AB260" s="9" t="s">
        <v>12</v>
      </c>
      <c r="AC260" s="9" t="s">
        <v>7</v>
      </c>
      <c r="AD260" s="9" t="s">
        <v>12</v>
      </c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9"/>
      <c r="AX260" s="9"/>
      <c r="AY260" s="10" t="s">
        <v>64</v>
      </c>
      <c r="AZ260" s="10" t="s">
        <v>64</v>
      </c>
      <c r="BA260" s="10" t="s">
        <v>64</v>
      </c>
      <c r="BB260" s="10" t="s">
        <v>64</v>
      </c>
      <c r="BC260" s="10" t="s">
        <v>64</v>
      </c>
      <c r="BD260" s="10">
        <v>8</v>
      </c>
      <c r="BE260" s="10">
        <v>6</v>
      </c>
      <c r="BF260" s="10">
        <v>8</v>
      </c>
      <c r="BG260" s="10">
        <v>28</v>
      </c>
      <c r="BH260" s="10">
        <v>41</v>
      </c>
      <c r="BI260" s="10">
        <v>29</v>
      </c>
      <c r="BJ260" s="10" t="s">
        <v>64</v>
      </c>
      <c r="BK260" s="10">
        <v>17</v>
      </c>
      <c r="BL260" s="10">
        <v>9</v>
      </c>
      <c r="BM260" s="10">
        <v>30</v>
      </c>
      <c r="BN260" s="65" t="s">
        <v>64</v>
      </c>
      <c r="BO260" s="65">
        <v>22</v>
      </c>
      <c r="BQ260" s="65">
        <v>31</v>
      </c>
      <c r="BR260" s="65" t="s">
        <v>64</v>
      </c>
    </row>
    <row r="261" spans="1:70" x14ac:dyDescent="0.15">
      <c r="A261" s="15" t="s">
        <v>1016</v>
      </c>
      <c r="B261" s="15"/>
      <c r="C261" s="9" t="s">
        <v>8</v>
      </c>
      <c r="D261" s="9" t="s">
        <v>12</v>
      </c>
      <c r="E261" s="9"/>
      <c r="F261" s="9"/>
      <c r="G261" s="10" t="s">
        <v>64</v>
      </c>
      <c r="H261" s="10" t="s">
        <v>64</v>
      </c>
      <c r="I261" s="10" t="s">
        <v>64</v>
      </c>
      <c r="J261" s="10" t="s">
        <v>64</v>
      </c>
      <c r="K261" s="10">
        <v>3</v>
      </c>
      <c r="L261" s="10">
        <v>6</v>
      </c>
      <c r="M261" s="10">
        <v>3</v>
      </c>
      <c r="N261" s="10">
        <v>3</v>
      </c>
      <c r="O261" s="10">
        <v>5</v>
      </c>
      <c r="P261" s="10">
        <v>6</v>
      </c>
      <c r="Q261" s="10">
        <v>3</v>
      </c>
      <c r="R261" s="10">
        <v>3</v>
      </c>
      <c r="S261" s="10">
        <v>5</v>
      </c>
      <c r="T261" s="10">
        <v>4</v>
      </c>
      <c r="U261" s="10">
        <v>7</v>
      </c>
      <c r="V261" s="45">
        <v>8</v>
      </c>
      <c r="W261" s="10">
        <v>0</v>
      </c>
      <c r="X261" s="45"/>
      <c r="Y261" s="65">
        <v>6</v>
      </c>
      <c r="Z261" s="65">
        <v>3</v>
      </c>
      <c r="AA261" s="9" t="s">
        <v>8</v>
      </c>
      <c r="AB261" s="9" t="s">
        <v>12</v>
      </c>
      <c r="AC261" s="9" t="s">
        <v>8</v>
      </c>
      <c r="AD261" s="9" t="s">
        <v>12</v>
      </c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9"/>
      <c r="AX261" s="9"/>
      <c r="AY261" s="10" t="s">
        <v>64</v>
      </c>
      <c r="AZ261" s="10" t="s">
        <v>64</v>
      </c>
      <c r="BA261" s="10" t="s">
        <v>64</v>
      </c>
      <c r="BB261" s="10" t="s">
        <v>64</v>
      </c>
      <c r="BC261" s="10">
        <v>34</v>
      </c>
      <c r="BD261" s="10">
        <v>10</v>
      </c>
      <c r="BE261" s="10">
        <v>13</v>
      </c>
      <c r="BF261" s="10">
        <v>18</v>
      </c>
      <c r="BG261" s="21">
        <v>3</v>
      </c>
      <c r="BH261" s="10">
        <v>6</v>
      </c>
      <c r="BI261" s="10">
        <v>33</v>
      </c>
      <c r="BJ261" s="10">
        <v>31</v>
      </c>
      <c r="BK261" s="10">
        <v>12</v>
      </c>
      <c r="BL261" s="10">
        <v>8</v>
      </c>
      <c r="BM261" s="10">
        <v>24</v>
      </c>
      <c r="BN261" s="10">
        <v>32</v>
      </c>
      <c r="BO261" s="10" t="s">
        <v>1125</v>
      </c>
      <c r="BQ261" s="10">
        <v>22</v>
      </c>
      <c r="BR261" s="10">
        <v>29</v>
      </c>
    </row>
    <row r="262" spans="1:70" x14ac:dyDescent="0.15">
      <c r="A262" s="15" t="s">
        <v>1017</v>
      </c>
      <c r="B262" s="15"/>
      <c r="C262" s="9" t="s">
        <v>9</v>
      </c>
      <c r="D262" s="9" t="s">
        <v>12</v>
      </c>
      <c r="E262" s="9"/>
      <c r="F262" s="9"/>
      <c r="G262" s="10" t="s">
        <v>64</v>
      </c>
      <c r="H262" s="10" t="s">
        <v>64</v>
      </c>
      <c r="I262" s="10" t="s">
        <v>64</v>
      </c>
      <c r="J262" s="10" t="s">
        <v>64</v>
      </c>
      <c r="K262" s="10">
        <v>0</v>
      </c>
      <c r="L262" s="10">
        <v>3</v>
      </c>
      <c r="M262" s="10">
        <v>3</v>
      </c>
      <c r="N262" s="10">
        <v>0</v>
      </c>
      <c r="O262" s="10">
        <v>3</v>
      </c>
      <c r="P262" s="10">
        <v>3</v>
      </c>
      <c r="Q262" s="10">
        <v>3</v>
      </c>
      <c r="R262" s="45">
        <v>6</v>
      </c>
      <c r="S262" s="10">
        <v>3</v>
      </c>
      <c r="T262" s="10">
        <v>4</v>
      </c>
      <c r="U262" s="10">
        <v>3</v>
      </c>
      <c r="V262" s="10">
        <v>3</v>
      </c>
      <c r="W262" s="10">
        <v>3</v>
      </c>
      <c r="X262" s="45"/>
      <c r="Y262" s="65">
        <v>3</v>
      </c>
      <c r="Z262" s="65">
        <v>3</v>
      </c>
      <c r="AA262" s="9" t="s">
        <v>9</v>
      </c>
      <c r="AB262" s="9" t="s">
        <v>12</v>
      </c>
      <c r="AC262" s="9" t="s">
        <v>9</v>
      </c>
      <c r="AD262" s="9" t="s">
        <v>12</v>
      </c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9"/>
      <c r="AX262" s="9"/>
      <c r="AY262" s="10" t="s">
        <v>64</v>
      </c>
      <c r="AZ262" s="10" t="s">
        <v>64</v>
      </c>
      <c r="BA262" s="10" t="s">
        <v>64</v>
      </c>
      <c r="BB262" s="10" t="s">
        <v>64</v>
      </c>
      <c r="BC262" s="10" t="s">
        <v>64</v>
      </c>
      <c r="BD262" s="10">
        <v>27</v>
      </c>
      <c r="BE262" s="10">
        <v>13</v>
      </c>
      <c r="BF262" s="10" t="s">
        <v>64</v>
      </c>
      <c r="BG262" s="10">
        <v>10</v>
      </c>
      <c r="BH262" s="10">
        <v>23</v>
      </c>
      <c r="BI262" s="10">
        <v>13</v>
      </c>
      <c r="BJ262" s="10">
        <v>6</v>
      </c>
      <c r="BK262" s="10">
        <v>14</v>
      </c>
      <c r="BL262" s="10">
        <v>14</v>
      </c>
      <c r="BM262" s="10">
        <v>25</v>
      </c>
      <c r="BN262" s="10">
        <v>21</v>
      </c>
      <c r="BO262" s="10">
        <v>22</v>
      </c>
      <c r="BQ262" s="53">
        <v>3</v>
      </c>
      <c r="BR262" s="10">
        <v>21</v>
      </c>
    </row>
    <row r="263" spans="1:70" ht="14" thickBot="1" x14ac:dyDescent="0.2">
      <c r="A263" s="15" t="s">
        <v>1064</v>
      </c>
      <c r="C263" s="4" t="s">
        <v>10</v>
      </c>
      <c r="D263" s="4" t="s">
        <v>12</v>
      </c>
      <c r="E263" s="4"/>
      <c r="F263" s="4"/>
      <c r="G263" s="5" t="s">
        <v>64</v>
      </c>
      <c r="H263" s="5" t="s">
        <v>64</v>
      </c>
      <c r="I263" s="5" t="s">
        <v>64</v>
      </c>
      <c r="J263" s="5" t="s">
        <v>64</v>
      </c>
      <c r="K263" s="5">
        <v>0</v>
      </c>
      <c r="L263" s="5">
        <v>0</v>
      </c>
      <c r="M263" s="5">
        <v>0</v>
      </c>
      <c r="N263" s="5">
        <v>0</v>
      </c>
      <c r="O263" s="5">
        <v>0</v>
      </c>
      <c r="P263" s="5">
        <v>0</v>
      </c>
      <c r="Q263" s="5">
        <v>0</v>
      </c>
      <c r="R263" s="5">
        <v>0</v>
      </c>
      <c r="S263" s="5">
        <v>0</v>
      </c>
      <c r="T263" s="47">
        <v>3</v>
      </c>
      <c r="U263" s="5">
        <v>0</v>
      </c>
      <c r="V263" s="47">
        <v>6</v>
      </c>
      <c r="W263" s="47">
        <v>6</v>
      </c>
      <c r="X263" s="47"/>
      <c r="Y263" s="87">
        <v>3</v>
      </c>
      <c r="Z263" s="87">
        <v>0</v>
      </c>
      <c r="AA263" s="4" t="s">
        <v>10</v>
      </c>
      <c r="AB263" s="4" t="s">
        <v>12</v>
      </c>
      <c r="AC263" s="4" t="s">
        <v>10</v>
      </c>
      <c r="AD263" s="4" t="s">
        <v>12</v>
      </c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4"/>
      <c r="AX263" s="4"/>
      <c r="AY263" s="5" t="s">
        <v>64</v>
      </c>
      <c r="AZ263" s="5" t="s">
        <v>64</v>
      </c>
      <c r="BA263" s="5" t="s">
        <v>64</v>
      </c>
      <c r="BB263" s="5" t="s">
        <v>64</v>
      </c>
      <c r="BC263" s="5" t="s">
        <v>64</v>
      </c>
      <c r="BD263" s="5" t="s">
        <v>64</v>
      </c>
      <c r="BE263" s="5" t="s">
        <v>64</v>
      </c>
      <c r="BF263" s="5" t="s">
        <v>64</v>
      </c>
      <c r="BG263" s="5" t="s">
        <v>64</v>
      </c>
      <c r="BH263" s="5" t="s">
        <v>64</v>
      </c>
      <c r="BI263" s="5" t="s">
        <v>64</v>
      </c>
      <c r="BJ263" s="5" t="s">
        <v>64</v>
      </c>
      <c r="BK263" s="5" t="s">
        <v>64</v>
      </c>
      <c r="BL263" s="5">
        <v>31</v>
      </c>
      <c r="BM263" s="5" t="s">
        <v>64</v>
      </c>
      <c r="BN263" s="54">
        <v>1</v>
      </c>
      <c r="BO263" s="5">
        <v>16</v>
      </c>
      <c r="BQ263" s="5">
        <v>29</v>
      </c>
      <c r="BR263" s="5" t="s">
        <v>64</v>
      </c>
    </row>
    <row r="264" spans="1:70" x14ac:dyDescent="0.15">
      <c r="A264" s="15" t="s">
        <v>1121</v>
      </c>
      <c r="C264" s="2"/>
      <c r="D264" s="2"/>
      <c r="E264" s="2"/>
      <c r="F264" s="2"/>
      <c r="G264" s="3"/>
      <c r="H264" s="3"/>
      <c r="I264" s="3"/>
      <c r="J264" s="3"/>
      <c r="K264" s="7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48"/>
      <c r="Y264" s="86"/>
      <c r="Z264" s="86"/>
      <c r="AA264" s="2"/>
      <c r="AB264" s="2"/>
      <c r="AC264" s="2"/>
      <c r="AD264" s="2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2"/>
      <c r="AX264" s="2"/>
      <c r="AY264" s="3"/>
      <c r="AZ264" s="3"/>
      <c r="BA264" s="3"/>
      <c r="BB264" s="3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Q264" s="7"/>
      <c r="BR264" s="7"/>
    </row>
    <row r="265" spans="1:70" x14ac:dyDescent="0.15">
      <c r="A265" s="15" t="s">
        <v>1538</v>
      </c>
      <c r="C265" s="11" t="s">
        <v>15</v>
      </c>
      <c r="D265" s="11" t="s">
        <v>12</v>
      </c>
      <c r="E265" s="11"/>
      <c r="F265" s="11"/>
      <c r="G265" s="10" t="s">
        <v>64</v>
      </c>
      <c r="H265" s="10" t="s">
        <v>64</v>
      </c>
      <c r="I265" s="10" t="s">
        <v>64</v>
      </c>
      <c r="J265" s="10" t="s">
        <v>64</v>
      </c>
      <c r="K265" s="10">
        <f t="shared" ref="K265:P265" si="151">SUM(K259:K263)</f>
        <v>3</v>
      </c>
      <c r="L265" s="10">
        <f t="shared" si="151"/>
        <v>21</v>
      </c>
      <c r="M265" s="10">
        <f t="shared" si="151"/>
        <v>15</v>
      </c>
      <c r="N265" s="10">
        <f t="shared" si="151"/>
        <v>12</v>
      </c>
      <c r="O265" s="10">
        <f t="shared" si="151"/>
        <v>19</v>
      </c>
      <c r="P265" s="10">
        <f t="shared" si="151"/>
        <v>18</v>
      </c>
      <c r="Q265" s="10">
        <f t="shared" ref="Q265:V265" si="152">SUM(Q259:Q263)</f>
        <v>21</v>
      </c>
      <c r="R265" s="10">
        <f t="shared" si="152"/>
        <v>17</v>
      </c>
      <c r="S265" s="10">
        <f t="shared" si="152"/>
        <v>17</v>
      </c>
      <c r="T265" s="45">
        <f t="shared" si="152"/>
        <v>23</v>
      </c>
      <c r="U265" s="10">
        <f t="shared" si="152"/>
        <v>22</v>
      </c>
      <c r="V265" s="45">
        <f t="shared" si="152"/>
        <v>23</v>
      </c>
      <c r="W265" s="10">
        <f t="shared" ref="W265:Y265" si="153">SUM(W259:W263)</f>
        <v>18</v>
      </c>
      <c r="X265" s="45"/>
      <c r="Y265" s="10">
        <f t="shared" si="153"/>
        <v>15</v>
      </c>
      <c r="Z265" s="10">
        <f t="shared" ref="Z265" si="154">SUM(Z259:Z263)</f>
        <v>6</v>
      </c>
      <c r="AA265" s="11" t="s">
        <v>15</v>
      </c>
      <c r="AB265" s="11" t="s">
        <v>12</v>
      </c>
      <c r="AC265" s="11" t="s">
        <v>15</v>
      </c>
      <c r="AD265" s="11" t="s">
        <v>12</v>
      </c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1"/>
      <c r="AX265" s="11"/>
      <c r="AY265" s="10" t="s">
        <v>64</v>
      </c>
      <c r="AZ265" s="10" t="s">
        <v>64</v>
      </c>
      <c r="BA265" s="10" t="s">
        <v>64</v>
      </c>
      <c r="BB265" s="10" t="s">
        <v>64</v>
      </c>
      <c r="BC265" s="10" t="s">
        <v>64</v>
      </c>
      <c r="BD265" s="10" t="s">
        <v>64</v>
      </c>
      <c r="BE265" s="10" t="s">
        <v>64</v>
      </c>
      <c r="BF265" s="10" t="s">
        <v>64</v>
      </c>
      <c r="BG265" s="10" t="s">
        <v>64</v>
      </c>
      <c r="BH265" s="10" t="s">
        <v>64</v>
      </c>
      <c r="BI265" s="10" t="s">
        <v>64</v>
      </c>
      <c r="BJ265" s="10" t="s">
        <v>64</v>
      </c>
      <c r="BK265" s="10" t="s">
        <v>64</v>
      </c>
      <c r="BL265" s="10" t="s">
        <v>64</v>
      </c>
      <c r="BM265" s="10" t="s">
        <v>64</v>
      </c>
      <c r="BN265" s="10" t="s">
        <v>64</v>
      </c>
      <c r="BO265" s="10" t="s">
        <v>64</v>
      </c>
      <c r="BQ265" s="10" t="s">
        <v>64</v>
      </c>
      <c r="BR265" s="10" t="s">
        <v>64</v>
      </c>
    </row>
    <row r="266" spans="1:70" ht="14" thickBot="1" x14ac:dyDescent="0.2">
      <c r="A266" s="15" t="s">
        <v>1539</v>
      </c>
      <c r="C266" s="4"/>
      <c r="D266" s="4"/>
      <c r="E266" s="4"/>
      <c r="F266" s="4"/>
      <c r="G266" s="5"/>
      <c r="H266" s="5"/>
      <c r="I266" s="5"/>
      <c r="J266" s="5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111"/>
      <c r="Y266" s="8"/>
      <c r="Z266" s="8"/>
      <c r="AA266" s="4"/>
      <c r="AB266" s="4"/>
      <c r="AC266" s="4"/>
      <c r="AD266" s="4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4"/>
      <c r="AX266" s="4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Q266" s="5"/>
      <c r="BR266" s="5"/>
    </row>
    <row r="267" spans="1:70" x14ac:dyDescent="0.15">
      <c r="A267" s="15" t="s">
        <v>1619</v>
      </c>
      <c r="C267" s="2"/>
      <c r="D267" s="2"/>
      <c r="E267" s="2"/>
      <c r="F267" s="2"/>
      <c r="G267" s="3"/>
      <c r="H267" s="3"/>
      <c r="I267" s="3"/>
      <c r="J267" s="3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165"/>
      <c r="Y267" s="7"/>
      <c r="Z267" s="7"/>
      <c r="AA267" s="2"/>
      <c r="AB267" s="2"/>
      <c r="AC267" s="2"/>
      <c r="AD267" s="2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2"/>
      <c r="AX267" s="2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Q267" s="3"/>
      <c r="BR267" s="3"/>
    </row>
    <row r="268" spans="1:70" x14ac:dyDescent="0.15">
      <c r="C268" s="11" t="s">
        <v>15</v>
      </c>
      <c r="D268" s="11" t="s">
        <v>1065</v>
      </c>
      <c r="E268" s="11"/>
      <c r="F268" s="11"/>
      <c r="G268" s="10" t="s">
        <v>64</v>
      </c>
      <c r="H268" s="10" t="s">
        <v>64</v>
      </c>
      <c r="I268" s="10" t="s">
        <v>64</v>
      </c>
      <c r="J268" s="10" t="s">
        <v>64</v>
      </c>
      <c r="K268" s="12">
        <f t="shared" ref="K268:P268" si="155">K257+K265</f>
        <v>20</v>
      </c>
      <c r="L268" s="12">
        <f t="shared" si="155"/>
        <v>52</v>
      </c>
      <c r="M268" s="12">
        <f t="shared" si="155"/>
        <v>45</v>
      </c>
      <c r="N268" s="12">
        <f t="shared" si="155"/>
        <v>42</v>
      </c>
      <c r="O268" s="12">
        <f t="shared" si="155"/>
        <v>53</v>
      </c>
      <c r="P268" s="12">
        <f t="shared" si="155"/>
        <v>56</v>
      </c>
      <c r="Q268" s="12">
        <f t="shared" ref="Q268:V268" si="156">Q257+Q265</f>
        <v>58</v>
      </c>
      <c r="R268" s="12">
        <f t="shared" si="156"/>
        <v>58</v>
      </c>
      <c r="S268" s="12">
        <f t="shared" si="156"/>
        <v>54</v>
      </c>
      <c r="T268" s="12">
        <f t="shared" si="156"/>
        <v>58</v>
      </c>
      <c r="U268" s="12">
        <f t="shared" si="156"/>
        <v>57</v>
      </c>
      <c r="V268" s="46">
        <f t="shared" si="156"/>
        <v>63</v>
      </c>
      <c r="W268" s="12">
        <f t="shared" ref="W268:Y268" si="157">W257+W265</f>
        <v>60</v>
      </c>
      <c r="X268" s="46"/>
      <c r="Y268" s="12">
        <f t="shared" si="157"/>
        <v>51</v>
      </c>
      <c r="Z268" s="12">
        <f t="shared" ref="Z268" si="158">Z257+Z265</f>
        <v>47</v>
      </c>
      <c r="AA268" s="11" t="s">
        <v>15</v>
      </c>
      <c r="AB268" s="11" t="s">
        <v>16</v>
      </c>
      <c r="AC268" s="11" t="s">
        <v>15</v>
      </c>
      <c r="AD268" s="11" t="s">
        <v>16</v>
      </c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1"/>
      <c r="AX268" s="11"/>
      <c r="AY268" s="10" t="s">
        <v>64</v>
      </c>
      <c r="AZ268" s="10" t="s">
        <v>64</v>
      </c>
      <c r="BA268" s="10" t="s">
        <v>64</v>
      </c>
      <c r="BB268" s="10" t="s">
        <v>64</v>
      </c>
      <c r="BC268" s="10">
        <v>0</v>
      </c>
      <c r="BD268" s="10">
        <v>2</v>
      </c>
      <c r="BE268" s="10">
        <v>2</v>
      </c>
      <c r="BF268" s="10">
        <v>3</v>
      </c>
      <c r="BG268" s="10">
        <v>3</v>
      </c>
      <c r="BH268" s="10">
        <v>2</v>
      </c>
      <c r="BI268" s="10">
        <v>3</v>
      </c>
      <c r="BJ268" s="10">
        <v>2</v>
      </c>
      <c r="BK268" s="10">
        <v>3</v>
      </c>
      <c r="BL268" s="45">
        <v>4</v>
      </c>
      <c r="BM268" s="10">
        <v>2</v>
      </c>
      <c r="BN268" s="10">
        <v>3</v>
      </c>
      <c r="BO268" s="10">
        <v>1</v>
      </c>
      <c r="BQ268" s="10">
        <v>1</v>
      </c>
      <c r="BR268" s="10">
        <v>1</v>
      </c>
    </row>
    <row r="269" spans="1:70" ht="14" thickBot="1" x14ac:dyDescent="0.2">
      <c r="C269" s="4"/>
      <c r="D269" s="100" t="s">
        <v>1066</v>
      </c>
      <c r="E269" s="4"/>
      <c r="F269" s="4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47"/>
      <c r="Y269" s="5"/>
      <c r="Z269" s="5"/>
      <c r="AA269" s="4"/>
      <c r="AB269" s="4"/>
      <c r="AC269" s="4"/>
      <c r="AD269" s="4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4"/>
      <c r="AX269" s="4"/>
      <c r="AY269" s="5"/>
      <c r="AZ269" s="5"/>
      <c r="BA269" s="5"/>
      <c r="BB269" s="5"/>
      <c r="BC269" s="5">
        <v>1</v>
      </c>
      <c r="BD269" s="5">
        <v>6</v>
      </c>
      <c r="BE269" s="5">
        <v>4</v>
      </c>
      <c r="BF269" s="5">
        <v>4</v>
      </c>
      <c r="BG269" s="5">
        <v>5</v>
      </c>
      <c r="BH269" s="5">
        <v>6</v>
      </c>
      <c r="BI269" s="5">
        <v>4</v>
      </c>
      <c r="BJ269" s="5">
        <v>6</v>
      </c>
      <c r="BK269" s="5">
        <v>4</v>
      </c>
      <c r="BL269" s="99">
        <v>8</v>
      </c>
      <c r="BM269" s="5">
        <v>4</v>
      </c>
      <c r="BN269" s="5">
        <v>7</v>
      </c>
      <c r="BO269" s="5">
        <v>5</v>
      </c>
      <c r="BQ269" s="5">
        <v>4</v>
      </c>
      <c r="BR269" s="5">
        <v>4</v>
      </c>
    </row>
    <row r="271" spans="1:70" x14ac:dyDescent="0.15">
      <c r="A271" s="15" t="s">
        <v>953</v>
      </c>
      <c r="B271" s="15"/>
      <c r="D271" s="17" t="s">
        <v>954</v>
      </c>
    </row>
    <row r="272" spans="1:70" ht="14" thickBot="1" x14ac:dyDescent="0.2">
      <c r="D272" s="17" t="s">
        <v>955</v>
      </c>
    </row>
    <row r="273" spans="1:4" ht="14" thickBot="1" x14ac:dyDescent="0.2">
      <c r="A273" s="16" t="s">
        <v>0</v>
      </c>
      <c r="B273" s="16"/>
      <c r="C273" s="16" t="s">
        <v>1</v>
      </c>
    </row>
    <row r="274" spans="1:4" x14ac:dyDescent="0.15">
      <c r="A274" s="2" t="s">
        <v>6</v>
      </c>
      <c r="B274" s="2"/>
      <c r="C274" s="2" t="s">
        <v>11</v>
      </c>
      <c r="D274">
        <v>10</v>
      </c>
    </row>
    <row r="275" spans="1:4" x14ac:dyDescent="0.15">
      <c r="A275" s="9" t="s">
        <v>7</v>
      </c>
      <c r="B275" s="9"/>
      <c r="C275" s="9" t="s">
        <v>11</v>
      </c>
      <c r="D275">
        <v>17</v>
      </c>
    </row>
    <row r="276" spans="1:4" x14ac:dyDescent="0.15">
      <c r="A276" s="9" t="s">
        <v>8</v>
      </c>
      <c r="B276" s="9"/>
      <c r="C276" s="9" t="s">
        <v>11</v>
      </c>
      <c r="D276">
        <v>14</v>
      </c>
    </row>
    <row r="277" spans="1:4" x14ac:dyDescent="0.15">
      <c r="A277" s="9" t="s">
        <v>9</v>
      </c>
      <c r="B277" s="9"/>
      <c r="C277" s="9" t="s">
        <v>11</v>
      </c>
      <c r="D277">
        <v>6</v>
      </c>
    </row>
    <row r="278" spans="1:4" ht="14" thickBot="1" x14ac:dyDescent="0.2">
      <c r="A278" s="4" t="s">
        <v>10</v>
      </c>
      <c r="B278" s="4"/>
      <c r="C278" s="4" t="s">
        <v>11</v>
      </c>
      <c r="D278">
        <v>32</v>
      </c>
    </row>
    <row r="279" spans="1:4" x14ac:dyDescent="0.15">
      <c r="A279" s="2"/>
      <c r="B279" s="2"/>
      <c r="C279" s="2"/>
    </row>
    <row r="280" spans="1:4" x14ac:dyDescent="0.15">
      <c r="A280" s="11" t="s">
        <v>15</v>
      </c>
      <c r="B280" s="11"/>
      <c r="C280" s="11" t="s">
        <v>11</v>
      </c>
    </row>
    <row r="281" spans="1:4" ht="14" thickBot="1" x14ac:dyDescent="0.2">
      <c r="A281" s="4"/>
      <c r="B281" s="4"/>
      <c r="C281" s="4"/>
    </row>
    <row r="282" spans="1:4" x14ac:dyDescent="0.15">
      <c r="A282" s="2" t="s">
        <v>6</v>
      </c>
      <c r="B282" s="2"/>
      <c r="C282" s="2" t="s">
        <v>12</v>
      </c>
      <c r="D282">
        <v>15</v>
      </c>
    </row>
    <row r="283" spans="1:4" x14ac:dyDescent="0.15">
      <c r="A283" s="9" t="s">
        <v>7</v>
      </c>
      <c r="B283" s="9"/>
      <c r="C283" s="9" t="s">
        <v>12</v>
      </c>
      <c r="D283">
        <v>11</v>
      </c>
    </row>
    <row r="284" spans="1:4" x14ac:dyDescent="0.15">
      <c r="A284" s="9" t="s">
        <v>8</v>
      </c>
      <c r="B284" s="9"/>
      <c r="C284" s="9" t="s">
        <v>12</v>
      </c>
      <c r="D284">
        <v>9</v>
      </c>
    </row>
    <row r="285" spans="1:4" x14ac:dyDescent="0.15">
      <c r="A285" s="9" t="s">
        <v>9</v>
      </c>
      <c r="B285" s="9"/>
      <c r="C285" s="9" t="s">
        <v>12</v>
      </c>
      <c r="D285">
        <v>4</v>
      </c>
    </row>
    <row r="286" spans="1:4" ht="14" thickBot="1" x14ac:dyDescent="0.2">
      <c r="A286" s="4" t="s">
        <v>10</v>
      </c>
      <c r="B286" s="4"/>
      <c r="C286" s="4" t="s">
        <v>12</v>
      </c>
      <c r="D286">
        <v>13</v>
      </c>
    </row>
    <row r="287" spans="1:4" x14ac:dyDescent="0.15">
      <c r="A287" s="2"/>
      <c r="B287" s="2"/>
      <c r="C287" s="2"/>
    </row>
    <row r="288" spans="1:4" x14ac:dyDescent="0.15">
      <c r="A288" s="11" t="s">
        <v>15</v>
      </c>
      <c r="B288" s="11"/>
      <c r="C288" s="11" t="s">
        <v>12</v>
      </c>
    </row>
    <row r="289" spans="1:3" ht="14" thickBot="1" x14ac:dyDescent="0.2">
      <c r="A289" s="4"/>
      <c r="B289" s="4"/>
      <c r="C289" s="4"/>
    </row>
    <row r="290" spans="1:3" x14ac:dyDescent="0.15">
      <c r="A290" s="2"/>
      <c r="B290" s="2"/>
      <c r="C290" s="2"/>
    </row>
    <row r="291" spans="1:3" x14ac:dyDescent="0.15">
      <c r="A291" s="11" t="s">
        <v>15</v>
      </c>
      <c r="B291" s="11"/>
      <c r="C291" s="11" t="s">
        <v>16</v>
      </c>
    </row>
    <row r="292" spans="1:3" ht="14" thickBot="1" x14ac:dyDescent="0.2">
      <c r="A292" s="4"/>
      <c r="B292" s="4"/>
      <c r="C292" s="4"/>
    </row>
  </sheetData>
  <phoneticPr fontId="2" type="noConversion"/>
  <printOptions gridLines="1"/>
  <pageMargins left="0.75000000000000011" right="0.75000000000000011" top="1" bottom="1" header="0.5" footer="0.5"/>
  <pageSetup paperSize="9" scale="16" fitToWidth="2" orientation="portrait" horizontalDpi="4294967293" verticalDpi="4294967293"/>
  <headerFooter alignWithMargins="0">
    <oddHeader>&amp;C&amp;"Arial,Bold"&amp;12&amp;K000000Tonbridge AC History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99"/>
  <sheetViews>
    <sheetView tabSelected="1" zoomScaleNormal="100" workbookViewId="0">
      <pane xSplit="3" ySplit="2" topLeftCell="AJ28" activePane="bottomRight" state="frozen"/>
      <selection pane="topRight" activeCell="D1" sqref="D1"/>
      <selection pane="bottomLeft" activeCell="A3" sqref="A3"/>
      <selection pane="bottomRight" activeCell="AS27" sqref="AS27"/>
    </sheetView>
  </sheetViews>
  <sheetFormatPr baseColWidth="10" defaultColWidth="9.1640625" defaultRowHeight="13" x14ac:dyDescent="0.15"/>
  <cols>
    <col min="1" max="1" width="34.1640625" bestFit="1" customWidth="1"/>
    <col min="4" max="4" width="30.5" style="1" bestFit="1" customWidth="1"/>
    <col min="5" max="5" width="67.83203125" style="1" bestFit="1" customWidth="1"/>
    <col min="6" max="6" width="28" style="1" customWidth="1"/>
    <col min="7" max="7" width="53.33203125" style="1" bestFit="1" customWidth="1"/>
    <col min="8" max="8" width="37.33203125" style="1" bestFit="1" customWidth="1"/>
    <col min="9" max="13" width="20.5" style="1" customWidth="1"/>
    <col min="14" max="14" width="29.83203125" style="1" bestFit="1" customWidth="1"/>
    <col min="15" max="15" width="29.83203125" style="1" customWidth="1"/>
    <col min="16" max="21" width="20.5" style="1" customWidth="1"/>
    <col min="22" max="22" width="17.5" style="1" customWidth="1"/>
    <col min="23" max="23" width="25.33203125" style="1" bestFit="1" customWidth="1"/>
    <col min="24" max="24" width="18.83203125" style="1" bestFit="1" customWidth="1"/>
    <col min="25" max="25" width="23.33203125" style="1" bestFit="1" customWidth="1"/>
    <col min="26" max="26" width="64.1640625" style="1" bestFit="1" customWidth="1"/>
    <col min="27" max="27" width="56.5" style="1" bestFit="1" customWidth="1"/>
    <col min="28" max="28" width="30" style="1" bestFit="1" customWidth="1"/>
    <col min="29" max="29" width="35.1640625" style="1" bestFit="1" customWidth="1"/>
    <col min="30" max="30" width="53.1640625" style="1" bestFit="1" customWidth="1"/>
    <col min="31" max="31" width="52.33203125" bestFit="1" customWidth="1"/>
    <col min="32" max="32" width="47" bestFit="1" customWidth="1"/>
    <col min="33" max="33" width="59.1640625" bestFit="1" customWidth="1"/>
    <col min="34" max="34" width="31" style="1" bestFit="1" customWidth="1"/>
    <col min="35" max="35" width="30.83203125" bestFit="1" customWidth="1"/>
    <col min="36" max="36" width="44" customWidth="1"/>
    <col min="37" max="37" width="29.5" bestFit="1" customWidth="1"/>
    <col min="38" max="38" width="18.1640625" style="1" bestFit="1" customWidth="1"/>
    <col min="39" max="39" width="18.5" customWidth="1"/>
    <col min="40" max="40" width="18" bestFit="1" customWidth="1"/>
    <col min="41" max="41" width="9.1640625" style="175"/>
    <col min="42" max="42" width="20.6640625" style="1" bestFit="1" customWidth="1"/>
    <col min="43" max="43" width="17.6640625" bestFit="1" customWidth="1"/>
  </cols>
  <sheetData>
    <row r="1" spans="1:43" s="2" customForma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3"/>
      <c r="Q1" s="3"/>
      <c r="R1" s="3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H1" s="3"/>
      <c r="AL1" s="3"/>
      <c r="AO1" s="173"/>
      <c r="AP1" s="3"/>
    </row>
    <row r="2" spans="1:43" s="4" customFormat="1" ht="14" thickBot="1" x14ac:dyDescent="0.2">
      <c r="A2" s="8" t="s">
        <v>4</v>
      </c>
      <c r="B2" s="8" t="s">
        <v>0</v>
      </c>
      <c r="C2" s="8" t="s">
        <v>1</v>
      </c>
      <c r="D2" s="18" t="s">
        <v>343</v>
      </c>
      <c r="E2" s="18" t="s">
        <v>344</v>
      </c>
      <c r="F2" s="18" t="s">
        <v>346</v>
      </c>
      <c r="G2" s="18" t="s">
        <v>349</v>
      </c>
      <c r="H2" s="18" t="s">
        <v>350</v>
      </c>
      <c r="I2" s="18" t="s">
        <v>356</v>
      </c>
      <c r="J2" s="8" t="s">
        <v>416</v>
      </c>
      <c r="K2" s="8" t="s">
        <v>409</v>
      </c>
      <c r="L2" s="18" t="s">
        <v>358</v>
      </c>
      <c r="M2" s="8" t="s">
        <v>403</v>
      </c>
      <c r="N2" s="8" t="s">
        <v>404</v>
      </c>
      <c r="O2" s="8" t="s">
        <v>410</v>
      </c>
      <c r="P2" s="18" t="s">
        <v>362</v>
      </c>
      <c r="Q2" s="8" t="s">
        <v>427</v>
      </c>
      <c r="R2" s="8" t="s">
        <v>428</v>
      </c>
      <c r="S2" s="18" t="s">
        <v>360</v>
      </c>
      <c r="T2" s="8" t="s">
        <v>430</v>
      </c>
      <c r="U2" s="8" t="s">
        <v>431</v>
      </c>
      <c r="V2" s="18" t="s">
        <v>80</v>
      </c>
      <c r="W2" s="18" t="s">
        <v>79</v>
      </c>
      <c r="X2" s="8" t="s">
        <v>39</v>
      </c>
      <c r="Y2" s="8" t="s">
        <v>2</v>
      </c>
      <c r="Z2" s="8" t="s">
        <v>3</v>
      </c>
      <c r="AA2" s="8" t="s">
        <v>33</v>
      </c>
      <c r="AB2" s="8" t="s">
        <v>55</v>
      </c>
      <c r="AC2" s="8" t="s">
        <v>89</v>
      </c>
      <c r="AD2" s="8" t="s">
        <v>335</v>
      </c>
      <c r="AE2" s="8" t="s">
        <v>457</v>
      </c>
      <c r="AF2" s="8" t="s">
        <v>519</v>
      </c>
      <c r="AG2" s="18" t="s">
        <v>702</v>
      </c>
      <c r="AH2" s="8" t="s">
        <v>761</v>
      </c>
      <c r="AI2" s="8" t="s">
        <v>810</v>
      </c>
      <c r="AJ2" s="8" t="s">
        <v>865</v>
      </c>
      <c r="AK2" s="18" t="s">
        <v>943</v>
      </c>
      <c r="AL2" s="8" t="s">
        <v>1009</v>
      </c>
      <c r="AM2" s="8" t="s">
        <v>1057</v>
      </c>
      <c r="AN2" s="120" t="s">
        <v>1116</v>
      </c>
      <c r="AO2" s="174" t="s">
        <v>1516</v>
      </c>
      <c r="AP2" s="172" t="s">
        <v>1540</v>
      </c>
      <c r="AQ2" s="172" t="s">
        <v>1602</v>
      </c>
    </row>
    <row r="3" spans="1:43" x14ac:dyDescent="0.15">
      <c r="A3" s="11" t="s">
        <v>5</v>
      </c>
      <c r="B3" s="9" t="s">
        <v>6</v>
      </c>
      <c r="C3" s="9" t="s">
        <v>11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 t="s">
        <v>64</v>
      </c>
      <c r="X3" s="10" t="s">
        <v>64</v>
      </c>
      <c r="Y3" s="10" t="s">
        <v>261</v>
      </c>
      <c r="Z3" s="10"/>
      <c r="AA3" s="10" t="s">
        <v>197</v>
      </c>
      <c r="AB3" s="10"/>
      <c r="AC3" s="10" t="s">
        <v>108</v>
      </c>
      <c r="AD3" s="10"/>
      <c r="AE3" s="3" t="s">
        <v>458</v>
      </c>
      <c r="AF3" s="3" t="s">
        <v>523</v>
      </c>
    </row>
    <row r="4" spans="1:43" x14ac:dyDescent="0.15">
      <c r="A4" s="9"/>
      <c r="B4" s="9" t="s">
        <v>7</v>
      </c>
      <c r="C4" s="9" t="s">
        <v>11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 t="s">
        <v>64</v>
      </c>
      <c r="W4" s="10" t="s">
        <v>64</v>
      </c>
      <c r="X4" s="10" t="s">
        <v>64</v>
      </c>
      <c r="Y4" s="10"/>
      <c r="Z4" s="10" t="s">
        <v>231</v>
      </c>
      <c r="AA4" s="10" t="s">
        <v>198</v>
      </c>
      <c r="AB4" s="10" t="s">
        <v>157</v>
      </c>
      <c r="AC4" s="10" t="s">
        <v>114</v>
      </c>
      <c r="AD4" s="10"/>
      <c r="AE4" s="10" t="s">
        <v>459</v>
      </c>
      <c r="AF4" s="10" t="s">
        <v>341</v>
      </c>
    </row>
    <row r="5" spans="1:43" x14ac:dyDescent="0.15">
      <c r="A5" s="9"/>
      <c r="B5" s="9" t="s">
        <v>8</v>
      </c>
      <c r="C5" s="9" t="s">
        <v>11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 t="s">
        <v>64</v>
      </c>
      <c r="W5" s="10" t="s">
        <v>64</v>
      </c>
      <c r="X5" s="10" t="s">
        <v>64</v>
      </c>
      <c r="Y5" s="10"/>
      <c r="Z5" s="10"/>
      <c r="AA5" s="10"/>
      <c r="AB5" s="10"/>
      <c r="AC5" s="10" t="s">
        <v>98</v>
      </c>
      <c r="AD5" s="10" t="s">
        <v>158</v>
      </c>
      <c r="AE5" s="10" t="s">
        <v>460</v>
      </c>
      <c r="AF5" s="10" t="s">
        <v>520</v>
      </c>
    </row>
    <row r="6" spans="1:43" x14ac:dyDescent="0.15">
      <c r="A6" s="9"/>
      <c r="B6" s="9" t="s">
        <v>9</v>
      </c>
      <c r="C6" s="9" t="s">
        <v>11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 t="s">
        <v>64</v>
      </c>
      <c r="W6" s="10" t="s">
        <v>64</v>
      </c>
      <c r="X6" s="10" t="s">
        <v>64</v>
      </c>
      <c r="Y6" s="10" t="s">
        <v>64</v>
      </c>
      <c r="Z6" s="10"/>
      <c r="AA6" s="10"/>
      <c r="AB6" s="10"/>
      <c r="AC6" s="10"/>
      <c r="AD6" s="10"/>
      <c r="AE6" s="10"/>
      <c r="AF6" s="9"/>
    </row>
    <row r="7" spans="1:43" ht="14" thickBot="1" x14ac:dyDescent="0.2">
      <c r="A7" s="9"/>
      <c r="B7" s="9" t="s">
        <v>10</v>
      </c>
      <c r="C7" s="9" t="s">
        <v>11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 t="s">
        <v>64</v>
      </c>
      <c r="W7" s="10" t="s">
        <v>64</v>
      </c>
      <c r="X7" s="10" t="s">
        <v>64</v>
      </c>
      <c r="Y7" s="10" t="s">
        <v>64</v>
      </c>
      <c r="Z7" s="10"/>
      <c r="AA7" s="10"/>
      <c r="AB7" s="10"/>
      <c r="AC7" s="10"/>
      <c r="AD7" s="10"/>
      <c r="AE7" s="5"/>
      <c r="AF7" s="4"/>
    </row>
    <row r="8" spans="1:43" x14ac:dyDescent="0.15">
      <c r="A8" s="9"/>
      <c r="B8" s="2" t="s">
        <v>6</v>
      </c>
      <c r="C8" s="2" t="s">
        <v>12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 t="s">
        <v>64</v>
      </c>
      <c r="W8" s="3" t="s">
        <v>64</v>
      </c>
      <c r="X8" s="3" t="s">
        <v>64</v>
      </c>
      <c r="Y8" s="3"/>
      <c r="Z8" s="3"/>
      <c r="AA8" s="3"/>
      <c r="AB8" s="3" t="s">
        <v>156</v>
      </c>
      <c r="AC8" s="3"/>
      <c r="AD8" s="3"/>
      <c r="AE8" s="2"/>
      <c r="AF8" s="3"/>
    </row>
    <row r="9" spans="1:43" x14ac:dyDescent="0.15">
      <c r="A9" s="9"/>
      <c r="B9" s="9" t="s">
        <v>7</v>
      </c>
      <c r="C9" s="9" t="s">
        <v>12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 t="s">
        <v>64</v>
      </c>
      <c r="W9" s="10" t="s">
        <v>64</v>
      </c>
      <c r="X9" s="10" t="s">
        <v>64</v>
      </c>
      <c r="Y9" s="10" t="s">
        <v>64</v>
      </c>
      <c r="Z9" s="10"/>
      <c r="AA9" s="10"/>
      <c r="AB9" s="10"/>
      <c r="AC9" s="10"/>
      <c r="AD9" s="10"/>
      <c r="AE9" s="10" t="s">
        <v>461</v>
      </c>
      <c r="AF9" s="10" t="s">
        <v>522</v>
      </c>
    </row>
    <row r="10" spans="1:43" x14ac:dyDescent="0.15">
      <c r="A10" s="9"/>
      <c r="B10" s="9" t="s">
        <v>8</v>
      </c>
      <c r="C10" s="9" t="s">
        <v>12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 t="s">
        <v>64</v>
      </c>
      <c r="W10" s="10" t="s">
        <v>64</v>
      </c>
      <c r="X10" s="10" t="s">
        <v>64</v>
      </c>
      <c r="Y10" s="10" t="s">
        <v>64</v>
      </c>
      <c r="Z10" s="10"/>
      <c r="AA10" s="10"/>
      <c r="AB10" s="10"/>
      <c r="AC10" s="10" t="s">
        <v>113</v>
      </c>
      <c r="AD10" s="10"/>
      <c r="AE10" s="9"/>
      <c r="AF10" s="10" t="s">
        <v>521</v>
      </c>
    </row>
    <row r="11" spans="1:43" x14ac:dyDescent="0.15">
      <c r="A11" s="9"/>
      <c r="B11" s="9" t="s">
        <v>9</v>
      </c>
      <c r="C11" s="9" t="s">
        <v>12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 t="s">
        <v>64</v>
      </c>
      <c r="W11" s="10" t="s">
        <v>64</v>
      </c>
      <c r="X11" s="10" t="s">
        <v>64</v>
      </c>
      <c r="Y11" s="10" t="s">
        <v>64</v>
      </c>
      <c r="Z11" s="10"/>
      <c r="AA11" s="10"/>
      <c r="AB11" s="10"/>
      <c r="AC11" s="10"/>
      <c r="AD11" s="10"/>
      <c r="AE11" s="9"/>
      <c r="AF11" s="10"/>
    </row>
    <row r="12" spans="1:43" ht="14" thickBot="1" x14ac:dyDescent="0.2">
      <c r="A12" s="9"/>
      <c r="B12" s="4" t="s">
        <v>10</v>
      </c>
      <c r="C12" s="4" t="s">
        <v>12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 t="s">
        <v>64</v>
      </c>
      <c r="W12" s="5" t="s">
        <v>64</v>
      </c>
      <c r="X12" s="5" t="s">
        <v>64</v>
      </c>
      <c r="Y12" s="5" t="s">
        <v>64</v>
      </c>
      <c r="Z12" s="5"/>
      <c r="AA12" s="5"/>
      <c r="AB12" s="5"/>
      <c r="AC12" s="5"/>
      <c r="AD12" s="5"/>
      <c r="AE12" s="4"/>
      <c r="AF12" s="5"/>
      <c r="AG12" s="5"/>
    </row>
    <row r="13" spans="1:43" ht="14" thickBot="1" x14ac:dyDescent="0.2">
      <c r="A13" s="6" t="s">
        <v>25</v>
      </c>
      <c r="B13" s="9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9"/>
      <c r="AF13" s="10"/>
      <c r="AG13" s="10"/>
    </row>
    <row r="14" spans="1:43" x14ac:dyDescent="0.15">
      <c r="A14" s="11" t="s">
        <v>81</v>
      </c>
      <c r="B14" s="2" t="s">
        <v>6</v>
      </c>
      <c r="C14" s="2" t="s">
        <v>11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 t="s">
        <v>297</v>
      </c>
      <c r="W14" s="3" t="s">
        <v>278</v>
      </c>
      <c r="X14" s="3" t="s">
        <v>272</v>
      </c>
      <c r="Y14" s="3" t="s">
        <v>255</v>
      </c>
      <c r="Z14" s="25" t="s">
        <v>152</v>
      </c>
      <c r="AA14" s="3" t="s">
        <v>164</v>
      </c>
      <c r="AB14" s="3" t="s">
        <v>151</v>
      </c>
      <c r="AC14" s="3" t="s">
        <v>108</v>
      </c>
      <c r="AD14" s="25" t="s">
        <v>341</v>
      </c>
      <c r="AE14" s="25" t="s">
        <v>475</v>
      </c>
      <c r="AF14" s="25" t="s">
        <v>531</v>
      </c>
      <c r="AG14" s="3" t="s">
        <v>709</v>
      </c>
      <c r="AH14" s="3" t="s">
        <v>767</v>
      </c>
      <c r="AI14" s="7" t="s">
        <v>823</v>
      </c>
      <c r="AJ14" s="3" t="s">
        <v>885</v>
      </c>
      <c r="AK14" s="58" t="s">
        <v>968</v>
      </c>
      <c r="AL14" s="3" t="s">
        <v>1019</v>
      </c>
      <c r="AM14" s="86" t="s">
        <v>1073</v>
      </c>
      <c r="AN14" s="86" t="s">
        <v>1470</v>
      </c>
      <c r="AO14" s="173"/>
      <c r="AP14" s="86" t="s">
        <v>1550</v>
      </c>
      <c r="AQ14" s="141" t="s">
        <v>1688</v>
      </c>
    </row>
    <row r="15" spans="1:43" x14ac:dyDescent="0.15">
      <c r="A15" s="11" t="s">
        <v>82</v>
      </c>
      <c r="B15" s="9" t="s">
        <v>7</v>
      </c>
      <c r="C15" s="9" t="s">
        <v>11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 t="s">
        <v>296</v>
      </c>
      <c r="W15" s="10" t="s">
        <v>259</v>
      </c>
      <c r="X15" s="10" t="s">
        <v>271</v>
      </c>
      <c r="Y15" s="10" t="s">
        <v>256</v>
      </c>
      <c r="Z15" s="22" t="s">
        <v>153</v>
      </c>
      <c r="AA15" s="22" t="s">
        <v>163</v>
      </c>
      <c r="AB15" s="22" t="s">
        <v>152</v>
      </c>
      <c r="AC15" s="22" t="s">
        <v>109</v>
      </c>
      <c r="AD15" s="22" t="s">
        <v>420</v>
      </c>
      <c r="AE15" s="22" t="s">
        <v>341</v>
      </c>
      <c r="AF15" s="22" t="s">
        <v>341</v>
      </c>
      <c r="AG15" s="22" t="s">
        <v>710</v>
      </c>
      <c r="AH15" s="56" t="s">
        <v>768</v>
      </c>
      <c r="AI15" s="22" t="s">
        <v>718</v>
      </c>
      <c r="AJ15" s="10" t="s">
        <v>886</v>
      </c>
      <c r="AK15" s="10" t="s">
        <v>969</v>
      </c>
      <c r="AL15" s="10" t="s">
        <v>1020</v>
      </c>
      <c r="AM15" s="102" t="s">
        <v>1072</v>
      </c>
      <c r="AN15" s="10" t="s">
        <v>1471</v>
      </c>
      <c r="AO15" s="176"/>
      <c r="AP15" s="10" t="s">
        <v>1557</v>
      </c>
      <c r="AQ15" s="102" t="s">
        <v>1687</v>
      </c>
    </row>
    <row r="16" spans="1:43" x14ac:dyDescent="0.15">
      <c r="A16" s="11" t="s">
        <v>74</v>
      </c>
      <c r="B16" s="9" t="s">
        <v>8</v>
      </c>
      <c r="C16" s="9" t="s">
        <v>11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 t="s">
        <v>295</v>
      </c>
      <c r="W16" s="10" t="s">
        <v>283</v>
      </c>
      <c r="X16" s="10" t="s">
        <v>259</v>
      </c>
      <c r="Y16" s="10" t="s">
        <v>259</v>
      </c>
      <c r="Z16" s="10" t="s">
        <v>206</v>
      </c>
      <c r="AA16" s="22" t="s">
        <v>153</v>
      </c>
      <c r="AB16" s="22" t="s">
        <v>153</v>
      </c>
      <c r="AC16" s="22" t="s">
        <v>110</v>
      </c>
      <c r="AD16" s="22" t="s">
        <v>109</v>
      </c>
      <c r="AE16" s="22" t="s">
        <v>474</v>
      </c>
      <c r="AF16" s="22" t="s">
        <v>420</v>
      </c>
      <c r="AG16" s="22" t="s">
        <v>711</v>
      </c>
      <c r="AH16" s="10" t="s">
        <v>391</v>
      </c>
      <c r="AI16" s="12" t="s">
        <v>824</v>
      </c>
      <c r="AJ16" s="22" t="s">
        <v>768</v>
      </c>
      <c r="AK16" s="22" t="s">
        <v>718</v>
      </c>
      <c r="AL16" s="22" t="s">
        <v>1021</v>
      </c>
      <c r="AM16" s="101" t="s">
        <v>1070</v>
      </c>
      <c r="AN16" s="65" t="s">
        <v>1092</v>
      </c>
      <c r="AO16" s="176"/>
      <c r="AP16" s="65" t="s">
        <v>1556</v>
      </c>
      <c r="AQ16" s="101" t="s">
        <v>1686</v>
      </c>
    </row>
    <row r="17" spans="1:43" x14ac:dyDescent="0.15">
      <c r="A17" s="11" t="s">
        <v>75</v>
      </c>
      <c r="B17" s="9" t="s">
        <v>9</v>
      </c>
      <c r="C17" s="9" t="s">
        <v>11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 t="s">
        <v>294</v>
      </c>
      <c r="W17" s="10" t="s">
        <v>284</v>
      </c>
      <c r="X17" s="22" t="s">
        <v>275</v>
      </c>
      <c r="Y17" s="10" t="s">
        <v>260</v>
      </c>
      <c r="Z17" s="10" t="s">
        <v>207</v>
      </c>
      <c r="AA17" s="10" t="s">
        <v>165</v>
      </c>
      <c r="AB17" s="10" t="s">
        <v>154</v>
      </c>
      <c r="AC17" s="22" t="s">
        <v>111</v>
      </c>
      <c r="AD17" s="22" t="s">
        <v>110</v>
      </c>
      <c r="AE17" s="22" t="s">
        <v>476</v>
      </c>
      <c r="AF17" s="10" t="s">
        <v>532</v>
      </c>
      <c r="AG17" s="10" t="s">
        <v>680</v>
      </c>
      <c r="AH17" s="105" t="s">
        <v>493</v>
      </c>
      <c r="AI17" s="10" t="s">
        <v>391</v>
      </c>
      <c r="AJ17" s="10" t="s">
        <v>887</v>
      </c>
      <c r="AK17" s="10" t="s">
        <v>824</v>
      </c>
      <c r="AL17" s="56" t="s">
        <v>1022</v>
      </c>
      <c r="AM17" s="102" t="s">
        <v>768</v>
      </c>
      <c r="AN17" s="10" t="s">
        <v>1473</v>
      </c>
      <c r="AO17" s="176"/>
      <c r="AP17" s="65" t="s">
        <v>1079</v>
      </c>
      <c r="AQ17" s="102" t="s">
        <v>1685</v>
      </c>
    </row>
    <row r="18" spans="1:43" ht="14" thickBot="1" x14ac:dyDescent="0.2">
      <c r="A18" s="11" t="s">
        <v>76</v>
      </c>
      <c r="B18" s="4" t="s">
        <v>10</v>
      </c>
      <c r="C18" s="4" t="s">
        <v>11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5" t="s">
        <v>432</v>
      </c>
      <c r="U18" s="5"/>
      <c r="V18" s="5" t="s">
        <v>112</v>
      </c>
      <c r="W18" s="5" t="s">
        <v>277</v>
      </c>
      <c r="X18" s="5" t="s">
        <v>274</v>
      </c>
      <c r="Y18" s="5" t="s">
        <v>41</v>
      </c>
      <c r="Z18" s="5" t="s">
        <v>208</v>
      </c>
      <c r="AA18" s="5" t="s">
        <v>166</v>
      </c>
      <c r="AB18" s="5" t="s">
        <v>155</v>
      </c>
      <c r="AC18" s="5" t="s">
        <v>112</v>
      </c>
      <c r="AD18" s="5" t="s">
        <v>421</v>
      </c>
      <c r="AE18" s="5" t="s">
        <v>477</v>
      </c>
      <c r="AF18" s="5" t="s">
        <v>533</v>
      </c>
      <c r="AG18" s="5" t="s">
        <v>712</v>
      </c>
      <c r="AH18" s="5" t="s">
        <v>769</v>
      </c>
      <c r="AI18" s="10" t="s">
        <v>825</v>
      </c>
      <c r="AJ18" s="5" t="s">
        <v>459</v>
      </c>
      <c r="AK18" s="5" t="s">
        <v>391</v>
      </c>
      <c r="AL18" s="5" t="s">
        <v>1023</v>
      </c>
      <c r="AM18" s="104" t="s">
        <v>1071</v>
      </c>
      <c r="AN18" s="5" t="s">
        <v>1472</v>
      </c>
      <c r="AO18" s="177"/>
      <c r="AP18" s="89" t="s">
        <v>1555</v>
      </c>
      <c r="AQ18" s="104" t="s">
        <v>1021</v>
      </c>
    </row>
    <row r="19" spans="1:43" x14ac:dyDescent="0.15">
      <c r="A19" s="11" t="s">
        <v>77</v>
      </c>
      <c r="B19" s="2" t="s">
        <v>6</v>
      </c>
      <c r="C19" s="2" t="s">
        <v>12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 t="s">
        <v>299</v>
      </c>
      <c r="W19" s="3" t="s">
        <v>282</v>
      </c>
      <c r="X19" s="3" t="s">
        <v>273</v>
      </c>
      <c r="Y19" s="3" t="s">
        <v>254</v>
      </c>
      <c r="Z19" s="3" t="s">
        <v>201</v>
      </c>
      <c r="AA19" s="3" t="s">
        <v>104</v>
      </c>
      <c r="AB19" s="25" t="s">
        <v>147</v>
      </c>
      <c r="AC19" s="3" t="s">
        <v>103</v>
      </c>
      <c r="AD19" s="3" t="s">
        <v>422</v>
      </c>
      <c r="AE19" s="3" t="s">
        <v>478</v>
      </c>
      <c r="AF19" s="3" t="s">
        <v>534</v>
      </c>
      <c r="AG19" s="3" t="s">
        <v>713</v>
      </c>
      <c r="AH19" s="58" t="s">
        <v>770</v>
      </c>
      <c r="AI19" s="3" t="s">
        <v>826</v>
      </c>
      <c r="AJ19" s="58" t="s">
        <v>888</v>
      </c>
      <c r="AK19" s="56" t="s">
        <v>974</v>
      </c>
      <c r="AL19" s="58" t="s">
        <v>1024</v>
      </c>
      <c r="AM19" s="103" t="s">
        <v>1069</v>
      </c>
      <c r="AN19" s="86" t="s">
        <v>1083</v>
      </c>
      <c r="AO19" s="173"/>
      <c r="AP19" s="86" t="s">
        <v>1554</v>
      </c>
      <c r="AQ19" s="141" t="s">
        <v>1683</v>
      </c>
    </row>
    <row r="20" spans="1:43" x14ac:dyDescent="0.15">
      <c r="A20" s="11" t="s">
        <v>78</v>
      </c>
      <c r="B20" s="9" t="s">
        <v>7</v>
      </c>
      <c r="C20" s="9" t="s">
        <v>12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 t="s">
        <v>298</v>
      </c>
      <c r="W20" s="10" t="s">
        <v>281</v>
      </c>
      <c r="X20" s="10" t="s">
        <v>276</v>
      </c>
      <c r="Y20" s="10" t="s">
        <v>169</v>
      </c>
      <c r="Z20" s="10" t="s">
        <v>202</v>
      </c>
      <c r="AA20" s="10" t="s">
        <v>160</v>
      </c>
      <c r="AB20" s="22" t="s">
        <v>148</v>
      </c>
      <c r="AC20" s="10" t="s">
        <v>104</v>
      </c>
      <c r="AD20" s="10" t="s">
        <v>426</v>
      </c>
      <c r="AE20" s="10" t="s">
        <v>479</v>
      </c>
      <c r="AF20" s="10" t="s">
        <v>535</v>
      </c>
      <c r="AG20" s="10" t="s">
        <v>716</v>
      </c>
      <c r="AH20" s="10" t="s">
        <v>771</v>
      </c>
      <c r="AI20" s="56" t="s">
        <v>762</v>
      </c>
      <c r="AJ20" s="56" t="s">
        <v>762</v>
      </c>
      <c r="AK20" s="10" t="s">
        <v>970</v>
      </c>
      <c r="AL20" s="10" t="s">
        <v>970</v>
      </c>
      <c r="AM20" s="101" t="s">
        <v>1075</v>
      </c>
      <c r="AN20" s="65" t="s">
        <v>1474</v>
      </c>
      <c r="AO20" s="176"/>
      <c r="AP20" s="65" t="s">
        <v>1553</v>
      </c>
      <c r="AQ20" s="101" t="s">
        <v>1682</v>
      </c>
    </row>
    <row r="21" spans="1:43" x14ac:dyDescent="0.15">
      <c r="A21" s="11" t="s">
        <v>93</v>
      </c>
      <c r="B21" s="9" t="s">
        <v>8</v>
      </c>
      <c r="C21" s="9" t="s">
        <v>12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 t="s">
        <v>64</v>
      </c>
      <c r="W21" s="10" t="s">
        <v>280</v>
      </c>
      <c r="X21" s="10" t="s">
        <v>64</v>
      </c>
      <c r="Y21" s="10" t="s">
        <v>257</v>
      </c>
      <c r="Z21" s="10" t="s">
        <v>203</v>
      </c>
      <c r="AA21" s="53" t="s">
        <v>159</v>
      </c>
      <c r="AB21" s="53" t="s">
        <v>149</v>
      </c>
      <c r="AC21" s="10" t="s">
        <v>105</v>
      </c>
      <c r="AD21" s="22" t="s">
        <v>423</v>
      </c>
      <c r="AE21" s="10" t="s">
        <v>480</v>
      </c>
      <c r="AF21" s="10" t="s">
        <v>536</v>
      </c>
      <c r="AG21" s="10" t="s">
        <v>535</v>
      </c>
      <c r="AH21" s="10" t="s">
        <v>773</v>
      </c>
      <c r="AI21" s="10" t="s">
        <v>827</v>
      </c>
      <c r="AJ21" s="10" t="s">
        <v>889</v>
      </c>
      <c r="AK21" s="27" t="s">
        <v>973</v>
      </c>
      <c r="AL21" s="10" t="s">
        <v>1025</v>
      </c>
      <c r="AM21" s="102" t="s">
        <v>888</v>
      </c>
      <c r="AN21" s="105" t="s">
        <v>888</v>
      </c>
      <c r="AO21" s="176"/>
      <c r="AP21" s="65" t="s">
        <v>1552</v>
      </c>
      <c r="AQ21" s="101" t="s">
        <v>1684</v>
      </c>
    </row>
    <row r="22" spans="1:43" x14ac:dyDescent="0.15">
      <c r="B22" s="9" t="s">
        <v>9</v>
      </c>
      <c r="C22" s="9" t="s">
        <v>12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 t="s">
        <v>64</v>
      </c>
      <c r="W22" s="10" t="s">
        <v>64</v>
      </c>
      <c r="X22" s="10" t="s">
        <v>64</v>
      </c>
      <c r="Y22" s="10" t="s">
        <v>64</v>
      </c>
      <c r="Z22" s="10" t="s">
        <v>204</v>
      </c>
      <c r="AA22" s="10" t="s">
        <v>161</v>
      </c>
      <c r="AB22" s="53" t="s">
        <v>159</v>
      </c>
      <c r="AC22" s="10" t="s">
        <v>106</v>
      </c>
      <c r="AD22" s="10" t="s">
        <v>424</v>
      </c>
      <c r="AE22" s="22" t="s">
        <v>481</v>
      </c>
      <c r="AF22" s="10" t="s">
        <v>537</v>
      </c>
      <c r="AG22" s="22" t="s">
        <v>714</v>
      </c>
      <c r="AH22" s="22" t="s">
        <v>714</v>
      </c>
      <c r="AI22" s="10" t="s">
        <v>828</v>
      </c>
      <c r="AJ22" s="10" t="s">
        <v>891</v>
      </c>
      <c r="AK22" s="27" t="s">
        <v>971</v>
      </c>
      <c r="AL22" s="10" t="s">
        <v>1026</v>
      </c>
      <c r="AM22" s="101" t="s">
        <v>1076</v>
      </c>
      <c r="AN22" s="65" t="s">
        <v>1475</v>
      </c>
      <c r="AO22" s="176"/>
      <c r="AP22" s="65" t="s">
        <v>1551</v>
      </c>
      <c r="AQ22" s="101" t="s">
        <v>1681</v>
      </c>
    </row>
    <row r="23" spans="1:43" ht="14" thickBot="1" x14ac:dyDescent="0.2">
      <c r="A23" s="9"/>
      <c r="B23" s="4" t="s">
        <v>10</v>
      </c>
      <c r="C23" s="4" t="s">
        <v>12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 t="s">
        <v>64</v>
      </c>
      <c r="W23" s="5" t="s">
        <v>279</v>
      </c>
      <c r="X23" s="5" t="s">
        <v>64</v>
      </c>
      <c r="Y23" s="5" t="s">
        <v>258</v>
      </c>
      <c r="Z23" s="5" t="s">
        <v>205</v>
      </c>
      <c r="AA23" s="5" t="s">
        <v>162</v>
      </c>
      <c r="AB23" s="5" t="s">
        <v>150</v>
      </c>
      <c r="AC23" s="5" t="s">
        <v>107</v>
      </c>
      <c r="AD23" s="5" t="s">
        <v>425</v>
      </c>
      <c r="AE23" s="5" t="s">
        <v>482</v>
      </c>
      <c r="AF23" s="55" t="s">
        <v>456</v>
      </c>
      <c r="AG23" s="5" t="s">
        <v>715</v>
      </c>
      <c r="AH23" s="55" t="s">
        <v>772</v>
      </c>
      <c r="AI23" s="5" t="s">
        <v>829</v>
      </c>
      <c r="AJ23" s="55" t="s">
        <v>890</v>
      </c>
      <c r="AK23" s="56" t="s">
        <v>972</v>
      </c>
      <c r="AL23" s="5" t="s">
        <v>1027</v>
      </c>
      <c r="AM23" s="104" t="s">
        <v>1074</v>
      </c>
      <c r="AN23" s="5" t="s">
        <v>1027</v>
      </c>
      <c r="AO23" s="177"/>
      <c r="AP23" s="89" t="s">
        <v>972</v>
      </c>
      <c r="AQ23" s="104" t="s">
        <v>959</v>
      </c>
    </row>
    <row r="24" spans="1:43" x14ac:dyDescent="0.15">
      <c r="A24" s="6" t="s">
        <v>26</v>
      </c>
      <c r="B24" s="2" t="s">
        <v>6</v>
      </c>
      <c r="C24" s="2" t="s">
        <v>11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 t="s">
        <v>64</v>
      </c>
      <c r="W24" s="3" t="s">
        <v>64</v>
      </c>
      <c r="X24" s="3" t="s">
        <v>231</v>
      </c>
      <c r="Y24" s="3" t="s">
        <v>250</v>
      </c>
      <c r="Z24" s="3" t="s">
        <v>211</v>
      </c>
      <c r="AA24" s="3" t="s">
        <v>171</v>
      </c>
      <c r="AB24" s="3" t="s">
        <v>142</v>
      </c>
      <c r="AC24" s="28" t="s">
        <v>392</v>
      </c>
      <c r="AD24" s="28" t="s">
        <v>391</v>
      </c>
      <c r="AE24" s="3" t="s">
        <v>491</v>
      </c>
      <c r="AF24" s="3" t="s">
        <v>538</v>
      </c>
      <c r="AG24" s="25" t="s">
        <v>718</v>
      </c>
      <c r="AH24" s="7" t="s">
        <v>775</v>
      </c>
      <c r="AI24" s="3" t="s">
        <v>830</v>
      </c>
      <c r="AJ24" s="3" t="s">
        <v>895</v>
      </c>
      <c r="AK24" s="3" t="s">
        <v>895</v>
      </c>
      <c r="AL24" s="3" t="s">
        <v>64</v>
      </c>
      <c r="AM24" s="86" t="s">
        <v>1078</v>
      </c>
      <c r="AN24" s="10" t="s">
        <v>1476</v>
      </c>
      <c r="AP24" s="3" t="s">
        <v>1563</v>
      </c>
      <c r="AQ24" s="141" t="s">
        <v>1692</v>
      </c>
    </row>
    <row r="25" spans="1:43" x14ac:dyDescent="0.15">
      <c r="A25" s="11" t="s">
        <v>88</v>
      </c>
      <c r="B25" s="9" t="s">
        <v>7</v>
      </c>
      <c r="C25" s="9" t="s">
        <v>11</v>
      </c>
      <c r="D25" s="10"/>
      <c r="E25" s="10"/>
      <c r="F25" s="10" t="s">
        <v>353</v>
      </c>
      <c r="G25" s="10" t="s">
        <v>400</v>
      </c>
      <c r="H25" s="10"/>
      <c r="I25" s="10"/>
      <c r="J25" s="10"/>
      <c r="K25" s="10"/>
      <c r="L25" s="10" t="s">
        <v>417</v>
      </c>
      <c r="M25" s="10"/>
      <c r="N25" s="10" t="s">
        <v>406</v>
      </c>
      <c r="O25" s="10"/>
      <c r="P25" s="10"/>
      <c r="Q25" s="10"/>
      <c r="R25" s="10"/>
      <c r="S25" s="10"/>
      <c r="T25" s="10"/>
      <c r="U25" s="10"/>
      <c r="V25" s="10" t="s">
        <v>64</v>
      </c>
      <c r="W25" s="10" t="s">
        <v>64</v>
      </c>
      <c r="X25" s="10" t="s">
        <v>269</v>
      </c>
      <c r="Y25" s="10" t="s">
        <v>251</v>
      </c>
      <c r="Z25" s="22" t="s">
        <v>312</v>
      </c>
      <c r="AA25" s="29" t="s">
        <v>172</v>
      </c>
      <c r="AB25" s="10" t="s">
        <v>143</v>
      </c>
      <c r="AC25" s="10" t="s">
        <v>304</v>
      </c>
      <c r="AD25" s="29" t="s">
        <v>393</v>
      </c>
      <c r="AE25" s="22" t="s">
        <v>493</v>
      </c>
      <c r="AF25" s="22" t="s">
        <v>341</v>
      </c>
      <c r="AG25" s="10" t="s">
        <v>720</v>
      </c>
      <c r="AH25" s="56" t="s">
        <v>768</v>
      </c>
      <c r="AI25" s="56" t="s">
        <v>718</v>
      </c>
      <c r="AJ25" s="10" t="s">
        <v>896</v>
      </c>
      <c r="AK25" s="10" t="s">
        <v>979</v>
      </c>
      <c r="AL25" s="10" t="s">
        <v>64</v>
      </c>
      <c r="AM25" s="156" t="s">
        <v>1079</v>
      </c>
      <c r="AN25" s="10" t="s">
        <v>1477</v>
      </c>
      <c r="AP25" s="65" t="s">
        <v>1564</v>
      </c>
      <c r="AQ25" s="101" t="s">
        <v>1693</v>
      </c>
    </row>
    <row r="26" spans="1:43" x14ac:dyDescent="0.15">
      <c r="A26" s="15" t="s">
        <v>86</v>
      </c>
      <c r="B26" s="9" t="s">
        <v>8</v>
      </c>
      <c r="C26" s="9" t="s">
        <v>11</v>
      </c>
      <c r="D26" s="10" t="s">
        <v>345</v>
      </c>
      <c r="E26" s="10" t="s">
        <v>348</v>
      </c>
      <c r="F26" s="10"/>
      <c r="G26" s="10"/>
      <c r="H26" s="10"/>
      <c r="I26" s="10"/>
      <c r="J26" s="10"/>
      <c r="K26" s="10"/>
      <c r="L26" s="10"/>
      <c r="M26" s="10"/>
      <c r="N26" s="10" t="s">
        <v>405</v>
      </c>
      <c r="O26" s="1" t="s">
        <v>411</v>
      </c>
      <c r="P26" s="10"/>
      <c r="Q26" s="10"/>
      <c r="R26" s="10"/>
      <c r="S26" s="10"/>
      <c r="T26" s="10"/>
      <c r="U26" s="10"/>
      <c r="V26" s="10" t="s">
        <v>64</v>
      </c>
      <c r="W26" s="10" t="s">
        <v>64</v>
      </c>
      <c r="X26" s="10" t="s">
        <v>64</v>
      </c>
      <c r="Y26" s="10" t="s">
        <v>64</v>
      </c>
      <c r="Z26" s="10" t="s">
        <v>212</v>
      </c>
      <c r="AA26" s="10" t="s">
        <v>173</v>
      </c>
      <c r="AB26" s="10" t="s">
        <v>144</v>
      </c>
      <c r="AC26" s="29" t="s">
        <v>211</v>
      </c>
      <c r="AD26" s="29" t="s">
        <v>211</v>
      </c>
      <c r="AE26" s="22" t="s">
        <v>492</v>
      </c>
      <c r="AF26" s="29" t="s">
        <v>539</v>
      </c>
      <c r="AG26" s="10" t="s">
        <v>721</v>
      </c>
      <c r="AH26" s="10" t="s">
        <v>720</v>
      </c>
      <c r="AI26" s="10" t="s">
        <v>794</v>
      </c>
      <c r="AJ26" s="10" t="s">
        <v>844</v>
      </c>
      <c r="AK26" s="10" t="s">
        <v>917</v>
      </c>
      <c r="AL26" s="10" t="s">
        <v>64</v>
      </c>
      <c r="AM26" s="65" t="s">
        <v>1080</v>
      </c>
      <c r="AN26" s="105" t="s">
        <v>968</v>
      </c>
      <c r="AP26" s="65" t="s">
        <v>1566</v>
      </c>
      <c r="AQ26" s="101" t="s">
        <v>1695</v>
      </c>
    </row>
    <row r="27" spans="1:43" x14ac:dyDescent="0.15">
      <c r="A27" s="11" t="s">
        <v>85</v>
      </c>
      <c r="B27" s="9" t="s">
        <v>9</v>
      </c>
      <c r="C27" s="9" t="s">
        <v>11</v>
      </c>
      <c r="D27" s="10"/>
      <c r="E27" s="10"/>
      <c r="F27" s="10" t="s">
        <v>352</v>
      </c>
      <c r="G27" s="10" t="s">
        <v>399</v>
      </c>
      <c r="H27" s="10" t="s">
        <v>401</v>
      </c>
      <c r="I27" s="10"/>
      <c r="J27" s="10"/>
      <c r="K27" s="10"/>
      <c r="L27" s="10" t="s">
        <v>414</v>
      </c>
      <c r="M27" s="10"/>
      <c r="N27" s="10" t="s">
        <v>407</v>
      </c>
      <c r="O27" s="10" t="s">
        <v>413</v>
      </c>
      <c r="P27" s="10"/>
      <c r="Q27" s="10"/>
      <c r="R27" s="10"/>
      <c r="S27" s="10"/>
      <c r="T27" s="10"/>
      <c r="U27" s="10"/>
      <c r="V27" s="10" t="s">
        <v>64</v>
      </c>
      <c r="W27" s="10" t="s">
        <v>64</v>
      </c>
      <c r="X27" s="10" t="s">
        <v>64</v>
      </c>
      <c r="Y27" s="10" t="s">
        <v>252</v>
      </c>
      <c r="Z27" s="10" t="s">
        <v>213</v>
      </c>
      <c r="AA27" s="10"/>
      <c r="AB27" s="10" t="s">
        <v>145</v>
      </c>
      <c r="AC27" s="29" t="s">
        <v>305</v>
      </c>
      <c r="AD27" s="29" t="s">
        <v>314</v>
      </c>
      <c r="AE27" s="10" t="s">
        <v>494</v>
      </c>
      <c r="AF27" s="29" t="s">
        <v>540</v>
      </c>
      <c r="AG27" s="10" t="s">
        <v>722</v>
      </c>
      <c r="AH27" s="10" t="s">
        <v>776</v>
      </c>
      <c r="AI27" s="10" t="s">
        <v>831</v>
      </c>
      <c r="AJ27" s="56" t="s">
        <v>493</v>
      </c>
      <c r="AK27" s="10" t="s">
        <v>975</v>
      </c>
      <c r="AL27" s="10" t="s">
        <v>64</v>
      </c>
      <c r="AM27" s="65" t="s">
        <v>1081</v>
      </c>
      <c r="AN27" s="10" t="s">
        <v>1478</v>
      </c>
      <c r="AP27" s="65" t="s">
        <v>823</v>
      </c>
      <c r="AQ27" s="101" t="s">
        <v>1696</v>
      </c>
    </row>
    <row r="28" spans="1:43" ht="14" thickBot="1" x14ac:dyDescent="0.2">
      <c r="A28" s="11" t="s">
        <v>84</v>
      </c>
      <c r="B28" s="4" t="s">
        <v>10</v>
      </c>
      <c r="C28" s="4" t="s">
        <v>11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 t="s">
        <v>64</v>
      </c>
      <c r="W28" s="5" t="s">
        <v>64</v>
      </c>
      <c r="X28" s="5" t="s">
        <v>270</v>
      </c>
      <c r="Y28" s="5" t="s">
        <v>253</v>
      </c>
      <c r="Z28" s="5"/>
      <c r="AA28" s="5" t="s">
        <v>174</v>
      </c>
      <c r="AB28" s="5" t="s">
        <v>146</v>
      </c>
      <c r="AC28" s="5"/>
      <c r="AD28" s="30" t="s">
        <v>394</v>
      </c>
      <c r="AE28" s="5" t="s">
        <v>495</v>
      </c>
      <c r="AF28" s="30" t="s">
        <v>719</v>
      </c>
      <c r="AG28" s="87" t="s">
        <v>723</v>
      </c>
      <c r="AH28" s="5" t="s">
        <v>777</v>
      </c>
      <c r="AI28" s="87" t="s">
        <v>832</v>
      </c>
      <c r="AJ28" s="5" t="s">
        <v>897</v>
      </c>
      <c r="AK28" s="5" t="s">
        <v>982</v>
      </c>
      <c r="AL28" s="87" t="s">
        <v>721</v>
      </c>
      <c r="AM28" s="89" t="s">
        <v>1082</v>
      </c>
      <c r="AN28" s="10" t="s">
        <v>1479</v>
      </c>
      <c r="AP28" s="87" t="s">
        <v>1565</v>
      </c>
      <c r="AQ28" s="104" t="s">
        <v>1021</v>
      </c>
    </row>
    <row r="29" spans="1:43" x14ac:dyDescent="0.15">
      <c r="A29" s="11" t="s">
        <v>87</v>
      </c>
      <c r="B29" s="9" t="s">
        <v>6</v>
      </c>
      <c r="C29" s="9" t="s">
        <v>12</v>
      </c>
      <c r="D29" s="10"/>
      <c r="E29" s="10"/>
      <c r="F29" s="65" t="s">
        <v>1485</v>
      </c>
      <c r="G29" s="65" t="s">
        <v>1484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 t="s">
        <v>64</v>
      </c>
      <c r="W29" s="10" t="s">
        <v>64</v>
      </c>
      <c r="X29" s="10" t="s">
        <v>64</v>
      </c>
      <c r="Y29" s="10" t="s">
        <v>247</v>
      </c>
      <c r="Z29" s="10" t="s">
        <v>209</v>
      </c>
      <c r="AA29" s="10" t="s">
        <v>167</v>
      </c>
      <c r="AB29" s="10" t="s">
        <v>138</v>
      </c>
      <c r="AC29" s="1" t="s">
        <v>306</v>
      </c>
      <c r="AD29" s="10" t="s">
        <v>395</v>
      </c>
      <c r="AE29" s="3" t="s">
        <v>487</v>
      </c>
      <c r="AF29" s="28" t="s">
        <v>541</v>
      </c>
      <c r="AG29" s="3" t="s">
        <v>534</v>
      </c>
      <c r="AH29" s="58" t="s">
        <v>713</v>
      </c>
      <c r="AI29" s="3" t="s">
        <v>833</v>
      </c>
      <c r="AJ29" s="58" t="s">
        <v>882</v>
      </c>
      <c r="AK29" s="3" t="s">
        <v>977</v>
      </c>
      <c r="AL29" s="3" t="s">
        <v>64</v>
      </c>
      <c r="AM29" s="113" t="s">
        <v>1083</v>
      </c>
      <c r="AN29" s="113" t="s">
        <v>1083</v>
      </c>
      <c r="AP29" s="86" t="s">
        <v>1567</v>
      </c>
      <c r="AQ29" s="141" t="s">
        <v>1698</v>
      </c>
    </row>
    <row r="30" spans="1:43" x14ac:dyDescent="0.15">
      <c r="A30" s="11" t="s">
        <v>46</v>
      </c>
      <c r="B30" s="9" t="s">
        <v>7</v>
      </c>
      <c r="C30" s="9" t="s">
        <v>12</v>
      </c>
      <c r="D30" s="10"/>
      <c r="E30" s="10"/>
      <c r="F30" s="10"/>
      <c r="G30" s="65" t="s">
        <v>357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 t="s">
        <v>64</v>
      </c>
      <c r="W30" s="10" t="s">
        <v>64</v>
      </c>
      <c r="X30" s="10" t="s">
        <v>64</v>
      </c>
      <c r="Y30" s="10" t="s">
        <v>248</v>
      </c>
      <c r="Z30" s="10" t="s">
        <v>210</v>
      </c>
      <c r="AA30" s="10" t="s">
        <v>168</v>
      </c>
      <c r="AB30" s="29" t="s">
        <v>139</v>
      </c>
      <c r="AC30" s="33" t="s">
        <v>307</v>
      </c>
      <c r="AD30" s="29" t="s">
        <v>396</v>
      </c>
      <c r="AE30" s="22" t="s">
        <v>470</v>
      </c>
      <c r="AF30" s="29" t="s">
        <v>542</v>
      </c>
      <c r="AG30" s="10" t="s">
        <v>724</v>
      </c>
      <c r="AH30" s="10" t="s">
        <v>778</v>
      </c>
      <c r="AI30" s="56" t="s">
        <v>762</v>
      </c>
      <c r="AJ30" s="10" t="s">
        <v>898</v>
      </c>
      <c r="AK30" s="10" t="s">
        <v>978</v>
      </c>
      <c r="AL30" s="10" t="s">
        <v>64</v>
      </c>
      <c r="AM30" s="65" t="s">
        <v>1084</v>
      </c>
      <c r="AN30" s="10" t="s">
        <v>1480</v>
      </c>
      <c r="AP30" s="65" t="s">
        <v>1568</v>
      </c>
      <c r="AQ30" s="101" t="s">
        <v>1697</v>
      </c>
    </row>
    <row r="31" spans="1:43" x14ac:dyDescent="0.15">
      <c r="A31" s="11" t="s">
        <v>83</v>
      </c>
      <c r="B31" s="9" t="s">
        <v>8</v>
      </c>
      <c r="C31" s="9" t="s">
        <v>12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 t="s">
        <v>64</v>
      </c>
      <c r="W31" s="10" t="s">
        <v>64</v>
      </c>
      <c r="X31" s="10" t="s">
        <v>64</v>
      </c>
      <c r="Y31" s="10" t="s">
        <v>249</v>
      </c>
      <c r="Z31" s="10" t="s">
        <v>117</v>
      </c>
      <c r="AA31" s="10" t="s">
        <v>169</v>
      </c>
      <c r="AB31" s="10" t="s">
        <v>140</v>
      </c>
      <c r="AC31" s="1" t="s">
        <v>308</v>
      </c>
      <c r="AD31" s="10" t="s">
        <v>398</v>
      </c>
      <c r="AE31" s="10" t="s">
        <v>488</v>
      </c>
      <c r="AF31" s="29" t="s">
        <v>543</v>
      </c>
      <c r="AG31" s="56" t="s">
        <v>725</v>
      </c>
      <c r="AH31" s="10" t="s">
        <v>779</v>
      </c>
      <c r="AI31" s="10" t="s">
        <v>835</v>
      </c>
      <c r="AJ31" s="10" t="s">
        <v>899</v>
      </c>
      <c r="AK31" s="10" t="s">
        <v>980</v>
      </c>
      <c r="AL31" s="10" t="s">
        <v>64</v>
      </c>
      <c r="AM31" s="65" t="s">
        <v>1085</v>
      </c>
      <c r="AN31" s="10" t="s">
        <v>1481</v>
      </c>
      <c r="AP31" s="65" t="s">
        <v>1569</v>
      </c>
      <c r="AQ31" s="101" t="s">
        <v>1694</v>
      </c>
    </row>
    <row r="32" spans="1:43" x14ac:dyDescent="0.15">
      <c r="A32" s="9"/>
      <c r="B32" s="9" t="s">
        <v>9</v>
      </c>
      <c r="C32" s="9" t="s">
        <v>12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 t="s">
        <v>64</v>
      </c>
      <c r="W32" s="10" t="s">
        <v>64</v>
      </c>
      <c r="X32" s="10" t="s">
        <v>64</v>
      </c>
      <c r="Y32" s="10" t="s">
        <v>64</v>
      </c>
      <c r="Z32" s="10"/>
      <c r="AA32" s="10" t="s">
        <v>170</v>
      </c>
      <c r="AB32" s="22" t="s">
        <v>141</v>
      </c>
      <c r="AC32" s="33" t="s">
        <v>309</v>
      </c>
      <c r="AD32" s="22" t="s">
        <v>397</v>
      </c>
      <c r="AE32" s="10" t="s">
        <v>489</v>
      </c>
      <c r="AF32" s="29" t="s">
        <v>544</v>
      </c>
      <c r="AG32" s="10" t="s">
        <v>727</v>
      </c>
      <c r="AH32" s="10" t="s">
        <v>780</v>
      </c>
      <c r="AI32" s="10" t="s">
        <v>834</v>
      </c>
      <c r="AJ32" s="10" t="s">
        <v>900</v>
      </c>
      <c r="AK32" s="10" t="s">
        <v>981</v>
      </c>
      <c r="AL32" s="10" t="s">
        <v>64</v>
      </c>
      <c r="AM32" s="65" t="s">
        <v>64</v>
      </c>
      <c r="AN32" s="65" t="s">
        <v>1483</v>
      </c>
      <c r="AP32" s="65" t="s">
        <v>1570</v>
      </c>
      <c r="AQ32" s="101" t="s">
        <v>1668</v>
      </c>
    </row>
    <row r="33" spans="1:43" ht="14" thickBot="1" x14ac:dyDescent="0.2">
      <c r="A33" s="9"/>
      <c r="B33" s="4" t="s">
        <v>10</v>
      </c>
      <c r="C33" s="4" t="s">
        <v>12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 t="s">
        <v>64</v>
      </c>
      <c r="W33" s="5" t="s">
        <v>64</v>
      </c>
      <c r="X33" s="5" t="s">
        <v>64</v>
      </c>
      <c r="Y33" s="5" t="s">
        <v>64</v>
      </c>
      <c r="Z33" s="5"/>
      <c r="AA33" s="5"/>
      <c r="AB33" s="5"/>
      <c r="AC33" s="30" t="s">
        <v>310</v>
      </c>
      <c r="AD33" s="5"/>
      <c r="AE33" s="24" t="s">
        <v>490</v>
      </c>
      <c r="AF33" s="30" t="s">
        <v>545</v>
      </c>
      <c r="AG33" s="5" t="s">
        <v>726</v>
      </c>
      <c r="AH33" s="5" t="s">
        <v>781</v>
      </c>
      <c r="AI33" s="87" t="s">
        <v>836</v>
      </c>
      <c r="AJ33" s="87" t="s">
        <v>894</v>
      </c>
      <c r="AK33" s="87" t="s">
        <v>976</v>
      </c>
      <c r="AL33" s="5" t="s">
        <v>64</v>
      </c>
      <c r="AM33" s="87" t="s">
        <v>1077</v>
      </c>
      <c r="AN33" s="89" t="s">
        <v>1482</v>
      </c>
      <c r="AP33" s="87" t="s">
        <v>1571</v>
      </c>
      <c r="AQ33" s="144" t="s">
        <v>1699</v>
      </c>
    </row>
    <row r="34" spans="1:43" x14ac:dyDescent="0.15">
      <c r="A34" s="6" t="s">
        <v>27</v>
      </c>
      <c r="B34" s="2" t="s">
        <v>6</v>
      </c>
      <c r="C34" s="2" t="s">
        <v>11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 t="s">
        <v>64</v>
      </c>
      <c r="W34" s="3" t="s">
        <v>64</v>
      </c>
      <c r="X34" s="3" t="s">
        <v>173</v>
      </c>
      <c r="Y34" s="28" t="s">
        <v>232</v>
      </c>
      <c r="Z34" s="3" t="s">
        <v>220</v>
      </c>
      <c r="AA34" s="3" t="s">
        <v>188</v>
      </c>
      <c r="AB34" s="3" t="s">
        <v>134</v>
      </c>
      <c r="AC34" s="3" t="s">
        <v>101</v>
      </c>
      <c r="AD34" s="25" t="s">
        <v>341</v>
      </c>
      <c r="AE34" s="3" t="s">
        <v>498</v>
      </c>
      <c r="AF34" s="28" t="s">
        <v>556</v>
      </c>
      <c r="AG34" s="25" t="s">
        <v>730</v>
      </c>
      <c r="AH34" s="3" t="s">
        <v>784</v>
      </c>
      <c r="AI34" s="3" t="s">
        <v>843</v>
      </c>
      <c r="AJ34" s="3" t="s">
        <v>903</v>
      </c>
      <c r="AK34" s="3" t="s">
        <v>987</v>
      </c>
      <c r="AL34" s="86" t="s">
        <v>1036</v>
      </c>
      <c r="AM34" s="86" t="s">
        <v>1091</v>
      </c>
      <c r="AN34" s="86" t="s">
        <v>1488</v>
      </c>
      <c r="AP34" s="168" t="s">
        <v>1583</v>
      </c>
    </row>
    <row r="35" spans="1:43" x14ac:dyDescent="0.15">
      <c r="A35" s="11" t="s">
        <v>44</v>
      </c>
      <c r="B35" s="9" t="s">
        <v>7</v>
      </c>
      <c r="C35" s="9" t="s">
        <v>11</v>
      </c>
      <c r="D35" s="10"/>
      <c r="E35" s="10"/>
      <c r="F35" s="10"/>
      <c r="G35" s="10"/>
      <c r="H35" s="10"/>
      <c r="I35" s="10"/>
      <c r="J35" s="10" t="s">
        <v>418</v>
      </c>
      <c r="K35" s="10"/>
      <c r="L35" s="10"/>
      <c r="M35" s="10"/>
      <c r="P35" s="10"/>
      <c r="Q35" s="10"/>
      <c r="R35" s="10"/>
      <c r="S35" s="10"/>
      <c r="T35" s="10"/>
      <c r="U35" s="10"/>
      <c r="V35" s="10" t="s">
        <v>64</v>
      </c>
      <c r="W35" s="10" t="s">
        <v>64</v>
      </c>
      <c r="X35" s="10" t="s">
        <v>64</v>
      </c>
      <c r="Y35" s="10" t="s">
        <v>233</v>
      </c>
      <c r="Z35" s="10" t="s">
        <v>221</v>
      </c>
      <c r="AA35" s="22" t="s">
        <v>189</v>
      </c>
      <c r="AB35" s="10" t="s">
        <v>121</v>
      </c>
      <c r="AC35" s="10" t="s">
        <v>171</v>
      </c>
      <c r="AD35" s="10" t="s">
        <v>433</v>
      </c>
      <c r="AE35" s="29" t="s">
        <v>459</v>
      </c>
      <c r="AF35" s="22" t="s">
        <v>341</v>
      </c>
      <c r="AG35" s="29" t="s">
        <v>729</v>
      </c>
      <c r="AH35" s="10" t="s">
        <v>785</v>
      </c>
      <c r="AI35" s="10" t="s">
        <v>844</v>
      </c>
      <c r="AJ35" s="10" t="s">
        <v>904</v>
      </c>
      <c r="AK35" s="10" t="s">
        <v>986</v>
      </c>
      <c r="AL35" s="65" t="s">
        <v>1035</v>
      </c>
      <c r="AM35" s="65" t="s">
        <v>1092</v>
      </c>
      <c r="AN35" s="65" t="s">
        <v>1489</v>
      </c>
      <c r="AP35" s="168" t="s">
        <v>1579</v>
      </c>
    </row>
    <row r="36" spans="1:43" x14ac:dyDescent="0.15">
      <c r="A36" s="11" t="s">
        <v>28</v>
      </c>
      <c r="B36" s="9" t="s">
        <v>8</v>
      </c>
      <c r="C36" s="9" t="s">
        <v>11</v>
      </c>
      <c r="D36" s="10" t="s">
        <v>419</v>
      </c>
      <c r="E36" s="10" t="s">
        <v>347</v>
      </c>
      <c r="F36" s="10"/>
      <c r="G36" s="10"/>
      <c r="H36" s="10"/>
      <c r="I36" s="10"/>
      <c r="J36" s="10"/>
      <c r="K36" s="10" t="s">
        <v>415</v>
      </c>
      <c r="L36" s="10"/>
      <c r="M36" s="10"/>
      <c r="N36" s="10" t="s">
        <v>405</v>
      </c>
      <c r="O36" s="1" t="s">
        <v>412</v>
      </c>
      <c r="P36" s="10" t="s">
        <v>361</v>
      </c>
      <c r="Q36" s="10"/>
      <c r="R36" s="10"/>
      <c r="S36" s="10"/>
      <c r="T36" s="10"/>
      <c r="U36" s="10"/>
      <c r="V36" s="10" t="s">
        <v>64</v>
      </c>
      <c r="W36" s="10" t="s">
        <v>64</v>
      </c>
      <c r="X36" s="10" t="s">
        <v>64</v>
      </c>
      <c r="Y36" s="29" t="s">
        <v>237</v>
      </c>
      <c r="Z36" s="10" t="s">
        <v>219</v>
      </c>
      <c r="AA36" s="10" t="s">
        <v>190</v>
      </c>
      <c r="AB36" s="10" t="s">
        <v>135</v>
      </c>
      <c r="AC36" s="12" t="s">
        <v>314</v>
      </c>
      <c r="AD36" s="10" t="s">
        <v>434</v>
      </c>
      <c r="AE36" s="29" t="s">
        <v>497</v>
      </c>
      <c r="AF36" s="29" t="s">
        <v>557</v>
      </c>
      <c r="AG36" s="29" t="s">
        <v>731</v>
      </c>
      <c r="AH36" s="10" t="s">
        <v>786</v>
      </c>
      <c r="AI36" s="10" t="s">
        <v>845</v>
      </c>
      <c r="AJ36" s="10" t="s">
        <v>905</v>
      </c>
      <c r="AK36" s="56" t="s">
        <v>718</v>
      </c>
      <c r="AL36" s="65" t="s">
        <v>1034</v>
      </c>
      <c r="AM36" s="65" t="s">
        <v>1093</v>
      </c>
      <c r="AN36" s="65" t="s">
        <v>1490</v>
      </c>
      <c r="AP36" s="168" t="s">
        <v>1576</v>
      </c>
    </row>
    <row r="37" spans="1:43" x14ac:dyDescent="0.15">
      <c r="A37" s="11" t="s">
        <v>29</v>
      </c>
      <c r="B37" s="9" t="s">
        <v>9</v>
      </c>
      <c r="C37" s="9" t="s">
        <v>11</v>
      </c>
      <c r="D37" s="10"/>
      <c r="E37" s="10"/>
      <c r="F37" s="10" t="s">
        <v>351</v>
      </c>
      <c r="G37" s="10" t="s">
        <v>354</v>
      </c>
      <c r="H37" s="10" t="s">
        <v>402</v>
      </c>
      <c r="I37" s="10"/>
      <c r="J37" s="10"/>
      <c r="K37" s="10"/>
      <c r="L37" s="10" t="s">
        <v>359</v>
      </c>
      <c r="M37" s="10"/>
      <c r="N37" s="10" t="s">
        <v>408</v>
      </c>
      <c r="P37" s="10"/>
      <c r="Q37" s="10"/>
      <c r="R37" s="10"/>
      <c r="S37" s="10" t="s">
        <v>361</v>
      </c>
      <c r="T37" s="10"/>
      <c r="U37" s="10"/>
      <c r="V37" s="10" t="s">
        <v>64</v>
      </c>
      <c r="W37" s="10" t="s">
        <v>64</v>
      </c>
      <c r="X37" s="10" t="s">
        <v>64</v>
      </c>
      <c r="Y37" s="29" t="s">
        <v>234</v>
      </c>
      <c r="Z37" s="10" t="s">
        <v>218</v>
      </c>
      <c r="AA37" s="10"/>
      <c r="AB37" s="29" t="s">
        <v>136</v>
      </c>
      <c r="AC37" s="10" t="s">
        <v>315</v>
      </c>
      <c r="AD37" s="10" t="s">
        <v>435</v>
      </c>
      <c r="AE37" s="10" t="s">
        <v>496</v>
      </c>
      <c r="AF37" s="10" t="s">
        <v>558</v>
      </c>
      <c r="AG37" s="10" t="s">
        <v>732</v>
      </c>
      <c r="AH37" s="10" t="s">
        <v>787</v>
      </c>
      <c r="AI37" s="10" t="s">
        <v>776</v>
      </c>
      <c r="AJ37" s="56" t="s">
        <v>906</v>
      </c>
      <c r="AK37" s="77" t="s">
        <v>985</v>
      </c>
      <c r="AL37" s="65" t="s">
        <v>1033</v>
      </c>
      <c r="AM37" s="65" t="s">
        <v>820</v>
      </c>
      <c r="AN37" s="65" t="s">
        <v>1491</v>
      </c>
      <c r="AP37" s="168" t="s">
        <v>1581</v>
      </c>
    </row>
    <row r="38" spans="1:43" ht="14" thickBot="1" x14ac:dyDescent="0.2">
      <c r="A38" s="11" t="s">
        <v>37</v>
      </c>
      <c r="B38" s="4" t="s">
        <v>10</v>
      </c>
      <c r="C38" s="4" t="s">
        <v>11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 t="s">
        <v>64</v>
      </c>
      <c r="W38" s="5" t="s">
        <v>64</v>
      </c>
      <c r="X38" s="5" t="s">
        <v>64</v>
      </c>
      <c r="Y38" s="30" t="s">
        <v>236</v>
      </c>
      <c r="Z38" s="5" t="s">
        <v>217</v>
      </c>
      <c r="AA38" s="5" t="s">
        <v>191</v>
      </c>
      <c r="AB38" s="5" t="s">
        <v>137</v>
      </c>
      <c r="AC38" s="5" t="s">
        <v>316</v>
      </c>
      <c r="AD38" s="5" t="s">
        <v>436</v>
      </c>
      <c r="AE38" s="5" t="s">
        <v>499</v>
      </c>
      <c r="AF38" s="30" t="s">
        <v>559</v>
      </c>
      <c r="AG38" s="24" t="s">
        <v>733</v>
      </c>
      <c r="AH38" s="5" t="s">
        <v>788</v>
      </c>
      <c r="AI38" s="5" t="s">
        <v>846</v>
      </c>
      <c r="AJ38" s="5" t="s">
        <v>907</v>
      </c>
      <c r="AK38" s="56" t="s">
        <v>852</v>
      </c>
      <c r="AL38" s="87" t="s">
        <v>1032</v>
      </c>
      <c r="AM38" s="87" t="s">
        <v>1094</v>
      </c>
      <c r="AN38" s="87" t="s">
        <v>1492</v>
      </c>
      <c r="AP38" s="168" t="s">
        <v>1585</v>
      </c>
    </row>
    <row r="39" spans="1:43" x14ac:dyDescent="0.15">
      <c r="A39" s="11" t="s">
        <v>73</v>
      </c>
      <c r="B39" s="9" t="s">
        <v>6</v>
      </c>
      <c r="C39" s="9" t="s">
        <v>12</v>
      </c>
      <c r="D39" s="10"/>
      <c r="E39" s="10"/>
      <c r="F39" s="10" t="s">
        <v>357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 t="s">
        <v>64</v>
      </c>
      <c r="W39" s="10" t="s">
        <v>64</v>
      </c>
      <c r="X39" s="10" t="s">
        <v>64</v>
      </c>
      <c r="Y39" s="10" t="s">
        <v>64</v>
      </c>
      <c r="Z39" s="10" t="s">
        <v>214</v>
      </c>
      <c r="AA39" s="10" t="s">
        <v>185</v>
      </c>
      <c r="AB39" s="3" t="s">
        <v>129</v>
      </c>
      <c r="AC39" s="3" t="s">
        <v>317</v>
      </c>
      <c r="AD39" s="3" t="s">
        <v>437</v>
      </c>
      <c r="AE39" s="3" t="s">
        <v>500</v>
      </c>
      <c r="AF39" s="28" t="s">
        <v>560</v>
      </c>
      <c r="AG39" s="25" t="s">
        <v>734</v>
      </c>
      <c r="AH39" s="86" t="s">
        <v>789</v>
      </c>
      <c r="AI39" s="3" t="s">
        <v>839</v>
      </c>
      <c r="AJ39" s="3" t="s">
        <v>902</v>
      </c>
      <c r="AK39" s="3" t="s">
        <v>988</v>
      </c>
      <c r="AL39" s="88" t="s">
        <v>1024</v>
      </c>
      <c r="AM39" s="86" t="s">
        <v>1095</v>
      </c>
      <c r="AN39" s="86" t="s">
        <v>1486</v>
      </c>
      <c r="AP39" s="178" t="s">
        <v>1577</v>
      </c>
    </row>
    <row r="40" spans="1:43" x14ac:dyDescent="0.15">
      <c r="A40" s="11" t="s">
        <v>546</v>
      </c>
      <c r="B40" s="9" t="s">
        <v>7</v>
      </c>
      <c r="C40" s="9" t="s">
        <v>12</v>
      </c>
      <c r="D40" s="10"/>
      <c r="E40" s="10"/>
      <c r="F40" s="10"/>
      <c r="G40" s="10" t="s">
        <v>355</v>
      </c>
      <c r="H40" s="10" t="s">
        <v>355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 t="s">
        <v>64</v>
      </c>
      <c r="W40" s="10" t="s">
        <v>64</v>
      </c>
      <c r="X40" s="10" t="s">
        <v>64</v>
      </c>
      <c r="Y40" s="10" t="s">
        <v>64</v>
      </c>
      <c r="Z40" s="10" t="s">
        <v>215</v>
      </c>
      <c r="AA40" s="10" t="s">
        <v>186</v>
      </c>
      <c r="AB40" s="10" t="s">
        <v>130</v>
      </c>
      <c r="AC40" s="10" t="s">
        <v>318</v>
      </c>
      <c r="AD40" s="29" t="s">
        <v>438</v>
      </c>
      <c r="AE40" s="22" t="s">
        <v>470</v>
      </c>
      <c r="AF40" s="29" t="s">
        <v>561</v>
      </c>
      <c r="AG40" s="29" t="s">
        <v>735</v>
      </c>
      <c r="AH40" s="10" t="s">
        <v>790</v>
      </c>
      <c r="AI40" s="56" t="s">
        <v>762</v>
      </c>
      <c r="AJ40" s="10" t="s">
        <v>908</v>
      </c>
      <c r="AK40" s="10" t="s">
        <v>989</v>
      </c>
      <c r="AL40" s="65" t="s">
        <v>1037</v>
      </c>
      <c r="AM40" s="65" t="s">
        <v>1098</v>
      </c>
      <c r="AN40" s="65" t="s">
        <v>1487</v>
      </c>
      <c r="AP40" s="178" t="s">
        <v>1578</v>
      </c>
    </row>
    <row r="41" spans="1:43" x14ac:dyDescent="0.15">
      <c r="A41" s="11" t="s">
        <v>782</v>
      </c>
      <c r="B41" s="9" t="s">
        <v>8</v>
      </c>
      <c r="C41" s="9" t="s">
        <v>12</v>
      </c>
      <c r="D41" s="10"/>
      <c r="E41" s="10"/>
      <c r="F41" s="10"/>
      <c r="G41" s="10"/>
      <c r="H41" s="10"/>
      <c r="I41" s="10" t="s">
        <v>357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 t="s">
        <v>64</v>
      </c>
      <c r="W41" s="10" t="s">
        <v>64</v>
      </c>
      <c r="X41" s="10" t="s">
        <v>64</v>
      </c>
      <c r="Y41" s="10" t="s">
        <v>235</v>
      </c>
      <c r="Z41" s="10" t="s">
        <v>216</v>
      </c>
      <c r="AA41" s="10" t="s">
        <v>187</v>
      </c>
      <c r="AB41" s="10" t="s">
        <v>131</v>
      </c>
      <c r="AC41" s="10" t="s">
        <v>319</v>
      </c>
      <c r="AD41" s="29" t="s">
        <v>439</v>
      </c>
      <c r="AE41" s="10" t="s">
        <v>501</v>
      </c>
      <c r="AF41" s="29" t="s">
        <v>563</v>
      </c>
      <c r="AG41" s="10" t="s">
        <v>736</v>
      </c>
      <c r="AH41" s="10" t="s">
        <v>791</v>
      </c>
      <c r="AI41" s="10" t="s">
        <v>842</v>
      </c>
      <c r="AJ41" s="12" t="s">
        <v>889</v>
      </c>
      <c r="AK41" s="56" t="s">
        <v>990</v>
      </c>
      <c r="AL41" s="65" t="s">
        <v>1038</v>
      </c>
      <c r="AM41" s="65" t="s">
        <v>1097</v>
      </c>
      <c r="AN41" s="65" t="s">
        <v>1495</v>
      </c>
      <c r="AP41" s="168" t="s">
        <v>1580</v>
      </c>
    </row>
    <row r="42" spans="1:43" x14ac:dyDescent="0.15">
      <c r="A42" s="11" t="s">
        <v>783</v>
      </c>
      <c r="B42" s="9" t="s">
        <v>9</v>
      </c>
      <c r="C42" s="9" t="s">
        <v>12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 t="s">
        <v>64</v>
      </c>
      <c r="W42" s="10" t="s">
        <v>64</v>
      </c>
      <c r="X42" s="10" t="s">
        <v>64</v>
      </c>
      <c r="Y42" s="10" t="s">
        <v>64</v>
      </c>
      <c r="Z42" s="10"/>
      <c r="AA42" s="10"/>
      <c r="AB42" s="10" t="s">
        <v>132</v>
      </c>
      <c r="AC42" s="29" t="s">
        <v>320</v>
      </c>
      <c r="AD42" s="29" t="s">
        <v>440</v>
      </c>
      <c r="AE42" s="22" t="s">
        <v>502</v>
      </c>
      <c r="AF42" s="29" t="s">
        <v>562</v>
      </c>
      <c r="AG42" s="29" t="s">
        <v>737</v>
      </c>
      <c r="AH42" s="10" t="s">
        <v>792</v>
      </c>
      <c r="AI42" s="10" t="s">
        <v>841</v>
      </c>
      <c r="AJ42" s="10" t="s">
        <v>910</v>
      </c>
      <c r="AK42" s="10" t="s">
        <v>735</v>
      </c>
      <c r="AL42" s="65" t="s">
        <v>1039</v>
      </c>
      <c r="AM42" s="65" t="s">
        <v>1096</v>
      </c>
      <c r="AN42" s="65" t="s">
        <v>1493</v>
      </c>
      <c r="AP42" s="168" t="s">
        <v>1582</v>
      </c>
    </row>
    <row r="43" spans="1:43" ht="14" thickBot="1" x14ac:dyDescent="0.2">
      <c r="A43" s="11" t="s">
        <v>838</v>
      </c>
      <c r="B43" s="4" t="s">
        <v>10</v>
      </c>
      <c r="C43" s="4" t="s">
        <v>12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 t="s">
        <v>64</v>
      </c>
      <c r="W43" s="5" t="s">
        <v>64</v>
      </c>
      <c r="X43" s="5" t="s">
        <v>64</v>
      </c>
      <c r="Y43" s="5" t="s">
        <v>64</v>
      </c>
      <c r="Z43" s="5"/>
      <c r="AA43" s="5"/>
      <c r="AB43" s="5" t="s">
        <v>133</v>
      </c>
      <c r="AC43" s="5" t="s">
        <v>321</v>
      </c>
      <c r="AD43" s="5" t="s">
        <v>441</v>
      </c>
      <c r="AE43" s="24" t="s">
        <v>503</v>
      </c>
      <c r="AF43" s="30" t="s">
        <v>564</v>
      </c>
      <c r="AG43" s="5" t="s">
        <v>738</v>
      </c>
      <c r="AH43" s="5" t="s">
        <v>793</v>
      </c>
      <c r="AI43" s="76" t="s">
        <v>840</v>
      </c>
      <c r="AJ43" s="76" t="s">
        <v>909</v>
      </c>
      <c r="AK43" s="8" t="s">
        <v>991</v>
      </c>
      <c r="AL43" s="87" t="s">
        <v>1040</v>
      </c>
      <c r="AM43" s="89" t="s">
        <v>1099</v>
      </c>
      <c r="AN43" s="87" t="s">
        <v>1494</v>
      </c>
      <c r="AP43" s="168" t="s">
        <v>1584</v>
      </c>
    </row>
    <row r="44" spans="1:43" x14ac:dyDescent="0.15">
      <c r="A44" s="15" t="s">
        <v>47</v>
      </c>
      <c r="B44" s="2" t="s">
        <v>6</v>
      </c>
      <c r="C44" s="2" t="s">
        <v>11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 t="s">
        <v>64</v>
      </c>
      <c r="W44" s="3" t="s">
        <v>292</v>
      </c>
      <c r="X44" s="3" t="s">
        <v>265</v>
      </c>
      <c r="Y44" s="3" t="s">
        <v>239</v>
      </c>
      <c r="Z44" s="3" t="s">
        <v>224</v>
      </c>
      <c r="AA44" s="3" t="s">
        <v>180</v>
      </c>
      <c r="AB44" s="29" t="s">
        <v>122</v>
      </c>
      <c r="AC44" s="33" t="s">
        <v>322</v>
      </c>
      <c r="AD44" s="29" t="s">
        <v>443</v>
      </c>
      <c r="AE44" s="29" t="s">
        <v>510</v>
      </c>
      <c r="AF44" s="3" t="s">
        <v>686</v>
      </c>
      <c r="AG44" s="25" t="s">
        <v>740</v>
      </c>
      <c r="AH44" s="3" t="s">
        <v>796</v>
      </c>
      <c r="AI44" s="10" t="s">
        <v>849</v>
      </c>
    </row>
    <row r="45" spans="1:43" x14ac:dyDescent="0.15">
      <c r="B45" s="9" t="s">
        <v>7</v>
      </c>
      <c r="C45" s="9" t="s">
        <v>11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 t="s">
        <v>302</v>
      </c>
      <c r="W45" s="10" t="s">
        <v>291</v>
      </c>
      <c r="X45" s="10" t="s">
        <v>268</v>
      </c>
      <c r="Y45" s="10" t="s">
        <v>241</v>
      </c>
      <c r="Z45" s="10" t="s">
        <v>225</v>
      </c>
      <c r="AA45" s="22" t="s">
        <v>181</v>
      </c>
      <c r="AB45" s="29" t="s">
        <v>121</v>
      </c>
      <c r="AC45" s="1" t="s">
        <v>323</v>
      </c>
      <c r="AD45" s="29" t="s">
        <v>444</v>
      </c>
      <c r="AE45" s="29" t="s">
        <v>505</v>
      </c>
      <c r="AF45" s="10" t="s">
        <v>687</v>
      </c>
      <c r="AG45" s="10" t="s">
        <v>741</v>
      </c>
      <c r="AH45" s="56" t="s">
        <v>794</v>
      </c>
      <c r="AI45" s="56" t="s">
        <v>850</v>
      </c>
    </row>
    <row r="46" spans="1:43" x14ac:dyDescent="0.15">
      <c r="B46" s="9" t="s">
        <v>8</v>
      </c>
      <c r="C46" s="9" t="s">
        <v>11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 t="s">
        <v>301</v>
      </c>
      <c r="W46" s="10" t="s">
        <v>290</v>
      </c>
      <c r="X46" s="10" t="s">
        <v>266</v>
      </c>
      <c r="Y46" s="10" t="s">
        <v>242</v>
      </c>
      <c r="Z46" s="10" t="s">
        <v>226</v>
      </c>
      <c r="AA46" s="10" t="s">
        <v>182</v>
      </c>
      <c r="AB46" s="29" t="s">
        <v>120</v>
      </c>
      <c r="AC46" s="1" t="s">
        <v>324</v>
      </c>
      <c r="AD46" s="29" t="s">
        <v>445</v>
      </c>
      <c r="AE46" s="29" t="s">
        <v>102</v>
      </c>
      <c r="AF46" s="10" t="s">
        <v>688</v>
      </c>
      <c r="AG46" s="10" t="s">
        <v>742</v>
      </c>
      <c r="AH46" s="10" t="s">
        <v>795</v>
      </c>
      <c r="AI46" s="56" t="s">
        <v>851</v>
      </c>
    </row>
    <row r="47" spans="1:43" x14ac:dyDescent="0.15">
      <c r="B47" s="9" t="s">
        <v>9</v>
      </c>
      <c r="C47" s="9" t="s">
        <v>11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 t="s">
        <v>64</v>
      </c>
      <c r="W47" s="10" t="s">
        <v>289</v>
      </c>
      <c r="X47" s="10" t="s">
        <v>267</v>
      </c>
      <c r="Y47" s="10" t="s">
        <v>243</v>
      </c>
      <c r="Z47" s="10"/>
      <c r="AA47" s="10" t="s">
        <v>183</v>
      </c>
      <c r="AB47" s="29" t="s">
        <v>119</v>
      </c>
      <c r="AC47" s="1" t="s">
        <v>325</v>
      </c>
      <c r="AD47" s="10" t="s">
        <v>442</v>
      </c>
      <c r="AE47" s="29" t="s">
        <v>512</v>
      </c>
      <c r="AF47" s="10" t="s">
        <v>689</v>
      </c>
      <c r="AG47" s="10" t="s">
        <v>743</v>
      </c>
      <c r="AH47" s="10" t="s">
        <v>797</v>
      </c>
      <c r="AI47" s="56" t="s">
        <v>852</v>
      </c>
    </row>
    <row r="48" spans="1:43" ht="14" thickBot="1" x14ac:dyDescent="0.2">
      <c r="B48" s="4" t="s">
        <v>10</v>
      </c>
      <c r="C48" s="4" t="s">
        <v>11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 t="s">
        <v>300</v>
      </c>
      <c r="W48" s="5" t="s">
        <v>288</v>
      </c>
      <c r="X48" s="5" t="s">
        <v>64</v>
      </c>
      <c r="Y48" s="5" t="s">
        <v>244</v>
      </c>
      <c r="Z48" s="5" t="s">
        <v>41</v>
      </c>
      <c r="AA48" s="30" t="s">
        <v>184</v>
      </c>
      <c r="AB48" s="30" t="s">
        <v>118</v>
      </c>
      <c r="AC48" s="1" t="s">
        <v>326</v>
      </c>
      <c r="AD48" s="30" t="s">
        <v>446</v>
      </c>
      <c r="AE48" s="5" t="s">
        <v>506</v>
      </c>
      <c r="AF48" s="5" t="s">
        <v>690</v>
      </c>
      <c r="AG48" s="5" t="s">
        <v>744</v>
      </c>
      <c r="AH48" s="5" t="s">
        <v>798</v>
      </c>
      <c r="AI48" s="56" t="s">
        <v>853</v>
      </c>
    </row>
    <row r="49" spans="1:42" x14ac:dyDescent="0.15">
      <c r="B49" s="2" t="s">
        <v>6</v>
      </c>
      <c r="C49" s="2" t="s">
        <v>12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 t="s">
        <v>303</v>
      </c>
      <c r="W49" s="3" t="s">
        <v>64</v>
      </c>
      <c r="X49" s="3" t="s">
        <v>64</v>
      </c>
      <c r="Y49" s="3" t="s">
        <v>238</v>
      </c>
      <c r="Z49" s="3" t="s">
        <v>222</v>
      </c>
      <c r="AA49" s="28" t="s">
        <v>176</v>
      </c>
      <c r="AB49" s="28" t="s">
        <v>175</v>
      </c>
      <c r="AC49" s="31" t="s">
        <v>327</v>
      </c>
      <c r="AD49" s="28" t="s">
        <v>448</v>
      </c>
      <c r="AE49" s="28" t="s">
        <v>507</v>
      </c>
      <c r="AF49" s="3" t="s">
        <v>695</v>
      </c>
      <c r="AG49" s="25" t="s">
        <v>745</v>
      </c>
      <c r="AH49" s="25" t="s">
        <v>745</v>
      </c>
      <c r="AI49" s="3" t="s">
        <v>854</v>
      </c>
    </row>
    <row r="50" spans="1:42" x14ac:dyDescent="0.15">
      <c r="B50" s="9" t="s">
        <v>7</v>
      </c>
      <c r="C50" s="9" t="s">
        <v>12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 t="s">
        <v>64</v>
      </c>
      <c r="W50" s="10" t="s">
        <v>64</v>
      </c>
      <c r="X50" s="10" t="s">
        <v>64</v>
      </c>
      <c r="Y50" s="10" t="s">
        <v>240</v>
      </c>
      <c r="Z50" s="10"/>
      <c r="AA50" s="10" t="s">
        <v>177</v>
      </c>
      <c r="AB50" s="29" t="s">
        <v>115</v>
      </c>
      <c r="AC50" s="1" t="s">
        <v>328</v>
      </c>
      <c r="AD50" s="29" t="s">
        <v>447</v>
      </c>
      <c r="AE50" s="10" t="s">
        <v>511</v>
      </c>
      <c r="AF50" s="10" t="s">
        <v>694</v>
      </c>
      <c r="AG50" s="10" t="s">
        <v>746</v>
      </c>
      <c r="AH50" s="10" t="s">
        <v>799</v>
      </c>
      <c r="AI50" s="56" t="s">
        <v>762</v>
      </c>
    </row>
    <row r="51" spans="1:42" x14ac:dyDescent="0.15">
      <c r="B51" s="9" t="s">
        <v>8</v>
      </c>
      <c r="C51" s="9" t="s">
        <v>12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 t="s">
        <v>64</v>
      </c>
      <c r="W51" s="10" t="s">
        <v>64</v>
      </c>
      <c r="X51" s="10" t="s">
        <v>64</v>
      </c>
      <c r="Y51" s="10" t="s">
        <v>64</v>
      </c>
      <c r="Z51" s="10" t="s">
        <v>223</v>
      </c>
      <c r="AA51" s="10" t="s">
        <v>178</v>
      </c>
      <c r="AB51" s="29" t="s">
        <v>116</v>
      </c>
      <c r="AC51" s="33" t="s">
        <v>177</v>
      </c>
      <c r="AD51" s="29" t="s">
        <v>449</v>
      </c>
      <c r="AE51" s="29" t="s">
        <v>508</v>
      </c>
      <c r="AF51" s="29" t="s">
        <v>693</v>
      </c>
      <c r="AG51" s="22" t="s">
        <v>747</v>
      </c>
      <c r="AH51" s="10" t="s">
        <v>800</v>
      </c>
      <c r="AI51" s="10" t="s">
        <v>855</v>
      </c>
    </row>
    <row r="52" spans="1:42" x14ac:dyDescent="0.15">
      <c r="B52" s="9" t="s">
        <v>9</v>
      </c>
      <c r="C52" s="9" t="s">
        <v>12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 t="s">
        <v>64</v>
      </c>
      <c r="W52" s="10" t="s">
        <v>64</v>
      </c>
      <c r="X52" s="10" t="s">
        <v>64</v>
      </c>
      <c r="Y52" s="10" t="s">
        <v>64</v>
      </c>
      <c r="Z52" s="10"/>
      <c r="AA52" s="10" t="s">
        <v>179</v>
      </c>
      <c r="AB52" s="29" t="s">
        <v>117</v>
      </c>
      <c r="AC52" s="1" t="s">
        <v>329</v>
      </c>
      <c r="AD52" s="29" t="s">
        <v>450</v>
      </c>
      <c r="AE52" s="29" t="s">
        <v>507</v>
      </c>
      <c r="AF52" s="10" t="s">
        <v>692</v>
      </c>
      <c r="AG52" s="22" t="s">
        <v>748</v>
      </c>
      <c r="AH52" s="10" t="s">
        <v>801</v>
      </c>
      <c r="AI52" s="10" t="s">
        <v>856</v>
      </c>
    </row>
    <row r="53" spans="1:42" ht="14" thickBot="1" x14ac:dyDescent="0.2">
      <c r="B53" s="4" t="s">
        <v>10</v>
      </c>
      <c r="C53" s="4" t="s">
        <v>12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 t="s">
        <v>64</v>
      </c>
      <c r="W53" s="24" t="s">
        <v>293</v>
      </c>
      <c r="X53" s="5" t="s">
        <v>64</v>
      </c>
      <c r="Y53" s="5" t="s">
        <v>64</v>
      </c>
      <c r="Z53" s="5"/>
      <c r="AA53" s="5"/>
      <c r="AB53" s="8"/>
      <c r="AD53" s="8"/>
      <c r="AE53" s="24" t="s">
        <v>509</v>
      </c>
      <c r="AF53" s="5" t="s">
        <v>691</v>
      </c>
      <c r="AG53" s="5" t="s">
        <v>64</v>
      </c>
      <c r="AH53" s="5" t="s">
        <v>802</v>
      </c>
      <c r="AI53" s="55" t="s">
        <v>857</v>
      </c>
    </row>
    <row r="54" spans="1:42" x14ac:dyDescent="0.15">
      <c r="A54" s="15" t="s">
        <v>48</v>
      </c>
      <c r="B54" s="2" t="s">
        <v>49</v>
      </c>
      <c r="C54" s="2" t="s">
        <v>11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 t="s">
        <v>287</v>
      </c>
      <c r="X54" s="3" t="s">
        <v>262</v>
      </c>
      <c r="Y54" s="3" t="s">
        <v>246</v>
      </c>
      <c r="Z54" s="25" t="s">
        <v>229</v>
      </c>
      <c r="AA54" s="3" t="s">
        <v>157</v>
      </c>
      <c r="AB54" s="28" t="s">
        <v>126</v>
      </c>
      <c r="AC54" s="3" t="s">
        <v>330</v>
      </c>
      <c r="AD54" s="28" t="s">
        <v>451</v>
      </c>
      <c r="AE54" s="3" t="s">
        <v>513</v>
      </c>
      <c r="AF54" s="28" t="s">
        <v>696</v>
      </c>
      <c r="AG54" s="65" t="s">
        <v>753</v>
      </c>
      <c r="AH54" s="1" t="s">
        <v>926</v>
      </c>
      <c r="AI54" s="10" t="s">
        <v>859</v>
      </c>
      <c r="AJ54" s="10" t="s">
        <v>1562</v>
      </c>
    </row>
    <row r="55" spans="1:42" x14ac:dyDescent="0.15">
      <c r="A55" s="15" t="s">
        <v>51</v>
      </c>
      <c r="B55" s="9" t="s">
        <v>50</v>
      </c>
      <c r="C55" s="9" t="s">
        <v>11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 t="s">
        <v>286</v>
      </c>
      <c r="X55" s="10" t="s">
        <v>264</v>
      </c>
      <c r="Y55" s="10" t="s">
        <v>64</v>
      </c>
      <c r="Z55" s="10" t="s">
        <v>230</v>
      </c>
      <c r="AA55" s="10" t="s">
        <v>195</v>
      </c>
      <c r="AB55" s="29" t="s">
        <v>127</v>
      </c>
      <c r="AC55" s="10" t="s">
        <v>331</v>
      </c>
      <c r="AD55" s="65" t="s">
        <v>452</v>
      </c>
      <c r="AE55" s="10" t="s">
        <v>514</v>
      </c>
      <c r="AF55" s="10" t="s">
        <v>697</v>
      </c>
      <c r="AG55" s="65" t="s">
        <v>752</v>
      </c>
      <c r="AH55" s="1" t="s">
        <v>805</v>
      </c>
      <c r="AI55" s="105" t="s">
        <v>1561</v>
      </c>
    </row>
    <row r="56" spans="1:42" ht="14" thickBot="1" x14ac:dyDescent="0.2">
      <c r="A56" s="15" t="s">
        <v>53</v>
      </c>
      <c r="B56" s="4" t="s">
        <v>10</v>
      </c>
      <c r="C56" s="4" t="s">
        <v>11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 t="s">
        <v>285</v>
      </c>
      <c r="X56" s="30" t="s">
        <v>263</v>
      </c>
      <c r="Y56" s="10" t="s">
        <v>242</v>
      </c>
      <c r="Z56" s="5"/>
      <c r="AA56" s="5" t="s">
        <v>196</v>
      </c>
      <c r="AB56" s="30" t="s">
        <v>128</v>
      </c>
      <c r="AC56" s="5" t="s">
        <v>324</v>
      </c>
      <c r="AD56" s="30" t="s">
        <v>453</v>
      </c>
      <c r="AE56" s="5" t="s">
        <v>515</v>
      </c>
      <c r="AF56" s="87" t="s">
        <v>698</v>
      </c>
      <c r="AG56" s="105" t="s">
        <v>1559</v>
      </c>
      <c r="AH56" s="1" t="s">
        <v>806</v>
      </c>
      <c r="AI56" s="10" t="s">
        <v>861</v>
      </c>
    </row>
    <row r="57" spans="1:42" x14ac:dyDescent="0.15">
      <c r="A57" s="15" t="s">
        <v>52</v>
      </c>
      <c r="B57" s="2" t="s">
        <v>49</v>
      </c>
      <c r="C57" s="2" t="s">
        <v>12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 t="s">
        <v>64</v>
      </c>
      <c r="X57" s="3" t="s">
        <v>64</v>
      </c>
      <c r="Y57" s="3" t="s">
        <v>245</v>
      </c>
      <c r="Z57" s="28" t="s">
        <v>222</v>
      </c>
      <c r="AA57" s="3" t="s">
        <v>192</v>
      </c>
      <c r="AB57" s="28" t="s">
        <v>123</v>
      </c>
      <c r="AC57" s="31" t="s">
        <v>332</v>
      </c>
      <c r="AD57" s="28" t="s">
        <v>454</v>
      </c>
      <c r="AE57" s="3" t="s">
        <v>516</v>
      </c>
      <c r="AF57" s="28" t="s">
        <v>699</v>
      </c>
      <c r="AG57" s="65" t="s">
        <v>1558</v>
      </c>
      <c r="AH57" s="1" t="s">
        <v>807</v>
      </c>
      <c r="AI57" s="1" t="s">
        <v>862</v>
      </c>
    </row>
    <row r="58" spans="1:42" x14ac:dyDescent="0.15">
      <c r="A58" s="15" t="s">
        <v>54</v>
      </c>
      <c r="B58" s="9" t="s">
        <v>50</v>
      </c>
      <c r="C58" s="9" t="s">
        <v>12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 t="s">
        <v>64</v>
      </c>
      <c r="X58" s="10" t="s">
        <v>64</v>
      </c>
      <c r="Y58" s="10" t="s">
        <v>64</v>
      </c>
      <c r="Z58" s="10" t="s">
        <v>227</v>
      </c>
      <c r="AA58" s="10" t="s">
        <v>193</v>
      </c>
      <c r="AB58" s="29" t="s">
        <v>124</v>
      </c>
      <c r="AC58" s="33" t="s">
        <v>333</v>
      </c>
      <c r="AD58" s="29" t="s">
        <v>455</v>
      </c>
      <c r="AE58" s="29" t="s">
        <v>517</v>
      </c>
      <c r="AF58" s="65" t="s">
        <v>700</v>
      </c>
      <c r="AG58" s="65" t="s">
        <v>755</v>
      </c>
      <c r="AH58" s="1" t="s">
        <v>808</v>
      </c>
      <c r="AI58" s="179" t="s">
        <v>1560</v>
      </c>
    </row>
    <row r="59" spans="1:42" ht="14" thickBot="1" x14ac:dyDescent="0.2">
      <c r="B59" s="9" t="s">
        <v>10</v>
      </c>
      <c r="C59" s="9" t="s">
        <v>12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 t="s">
        <v>64</v>
      </c>
      <c r="X59" s="10" t="s">
        <v>64</v>
      </c>
      <c r="Y59" s="10" t="s">
        <v>64</v>
      </c>
      <c r="Z59" s="10" t="s">
        <v>228</v>
      </c>
      <c r="AA59" s="10" t="s">
        <v>194</v>
      </c>
      <c r="AB59" s="29" t="s">
        <v>125</v>
      </c>
      <c r="AC59" s="33" t="s">
        <v>334</v>
      </c>
      <c r="AD59" s="22" t="s">
        <v>456</v>
      </c>
      <c r="AE59" s="10" t="s">
        <v>518</v>
      </c>
      <c r="AF59" s="30" t="s">
        <v>701</v>
      </c>
      <c r="AG59" s="65" t="s">
        <v>756</v>
      </c>
      <c r="AH59" s="1" t="s">
        <v>809</v>
      </c>
      <c r="AI59" s="1" t="s">
        <v>864</v>
      </c>
    </row>
    <row r="60" spans="1:42" s="2" customFormat="1" x14ac:dyDescent="0.15">
      <c r="A60" s="6" t="s">
        <v>58</v>
      </c>
      <c r="B60" s="2" t="s">
        <v>6</v>
      </c>
      <c r="C60" s="2" t="s">
        <v>11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 t="s">
        <v>64</v>
      </c>
      <c r="Z60" s="3" t="s">
        <v>64</v>
      </c>
      <c r="AA60" s="3" t="s">
        <v>199</v>
      </c>
      <c r="AB60" s="3"/>
      <c r="AC60" s="28" t="s">
        <v>101</v>
      </c>
      <c r="AD60" s="25" t="s">
        <v>341</v>
      </c>
      <c r="AE60" s="3" t="s">
        <v>465</v>
      </c>
      <c r="AF60" s="3" t="s">
        <v>529</v>
      </c>
      <c r="AG60" s="2" t="s">
        <v>759</v>
      </c>
      <c r="AH60" s="3" t="s">
        <v>815</v>
      </c>
      <c r="AL60" s="3"/>
      <c r="AO60" s="173"/>
      <c r="AP60" s="3"/>
    </row>
    <row r="61" spans="1:42" s="9" customFormat="1" x14ac:dyDescent="0.15">
      <c r="A61" s="11" t="s">
        <v>59</v>
      </c>
      <c r="B61" s="9" t="s">
        <v>7</v>
      </c>
      <c r="C61" s="9" t="s">
        <v>11</v>
      </c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 t="s">
        <v>64</v>
      </c>
      <c r="Z61" s="10" t="s">
        <v>64</v>
      </c>
      <c r="AA61" s="10" t="s">
        <v>200</v>
      </c>
      <c r="AB61" s="10" t="s">
        <v>158</v>
      </c>
      <c r="AC61" s="29" t="s">
        <v>102</v>
      </c>
      <c r="AD61" s="12"/>
      <c r="AE61" s="29" t="s">
        <v>466</v>
      </c>
      <c r="AF61" s="22" t="s">
        <v>341</v>
      </c>
      <c r="AG61" s="9" t="s">
        <v>760</v>
      </c>
      <c r="AH61" s="10" t="s">
        <v>816</v>
      </c>
      <c r="AI61" s="9" t="s">
        <v>813</v>
      </c>
      <c r="AL61" s="10" t="s">
        <v>1014</v>
      </c>
      <c r="AO61" s="176"/>
      <c r="AP61" s="10"/>
    </row>
    <row r="62" spans="1:42" s="9" customFormat="1" x14ac:dyDescent="0.15">
      <c r="A62" s="11" t="s">
        <v>60</v>
      </c>
      <c r="B62" s="9" t="s">
        <v>8</v>
      </c>
      <c r="C62" s="9" t="s">
        <v>11</v>
      </c>
      <c r="D62" s="10">
        <v>1</v>
      </c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 t="s">
        <v>64</v>
      </c>
      <c r="Z62" s="10" t="s">
        <v>64</v>
      </c>
      <c r="AA62" s="10"/>
      <c r="AB62" s="10"/>
      <c r="AC62" s="29" t="s">
        <v>98</v>
      </c>
      <c r="AD62" s="12"/>
      <c r="AE62" s="22" t="s">
        <v>164</v>
      </c>
      <c r="AF62" s="10" t="s">
        <v>528</v>
      </c>
      <c r="AH62" s="10"/>
      <c r="AI62" s="9" t="s">
        <v>814</v>
      </c>
      <c r="AJ62" s="9" t="s">
        <v>870</v>
      </c>
      <c r="AK62" s="9" t="s">
        <v>718</v>
      </c>
      <c r="AL62" s="10"/>
      <c r="AN62" s="101" t="s">
        <v>1122</v>
      </c>
      <c r="AO62" s="176"/>
      <c r="AP62" s="10"/>
    </row>
    <row r="63" spans="1:42" s="4" customFormat="1" ht="14" thickBot="1" x14ac:dyDescent="0.2">
      <c r="A63" s="11" t="s">
        <v>61</v>
      </c>
      <c r="B63" s="4" t="s">
        <v>10</v>
      </c>
      <c r="C63" s="4" t="s">
        <v>11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 t="s">
        <v>64</v>
      </c>
      <c r="Y63" s="5" t="s">
        <v>64</v>
      </c>
      <c r="Z63" s="5" t="s">
        <v>64</v>
      </c>
      <c r="AA63" s="5"/>
      <c r="AB63" s="5"/>
      <c r="AC63" s="30"/>
      <c r="AD63" s="8"/>
      <c r="AF63" s="5"/>
      <c r="AH63" s="5"/>
      <c r="AL63" s="5" t="s">
        <v>1011</v>
      </c>
      <c r="AO63" s="177"/>
      <c r="AP63" s="5"/>
    </row>
    <row r="64" spans="1:42" x14ac:dyDescent="0.15">
      <c r="A64" s="11" t="s">
        <v>62</v>
      </c>
      <c r="B64" s="9" t="s">
        <v>6</v>
      </c>
      <c r="C64" s="9" t="s">
        <v>12</v>
      </c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 t="s">
        <v>64</v>
      </c>
      <c r="Y64" s="10" t="s">
        <v>64</v>
      </c>
      <c r="Z64" s="10" t="s">
        <v>64</v>
      </c>
      <c r="AA64" s="10"/>
      <c r="AB64" s="10"/>
      <c r="AC64" s="29"/>
      <c r="AD64" s="12"/>
      <c r="AE64" s="22" t="s">
        <v>464</v>
      </c>
      <c r="AF64" s="2"/>
      <c r="AJ64" t="s">
        <v>869</v>
      </c>
      <c r="AL64" s="1" t="s">
        <v>1012</v>
      </c>
      <c r="AM64" s="92" t="s">
        <v>1060</v>
      </c>
      <c r="AN64" s="92" t="s">
        <v>1083</v>
      </c>
    </row>
    <row r="65" spans="1:42" x14ac:dyDescent="0.15">
      <c r="A65" s="11" t="s">
        <v>63</v>
      </c>
      <c r="B65" s="9" t="s">
        <v>7</v>
      </c>
      <c r="C65" s="9" t="s">
        <v>12</v>
      </c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 t="s">
        <v>64</v>
      </c>
      <c r="Y65" s="10" t="s">
        <v>64</v>
      </c>
      <c r="Z65" s="10" t="s">
        <v>64</v>
      </c>
      <c r="AA65" s="10"/>
      <c r="AB65" s="10"/>
      <c r="AC65" s="29"/>
      <c r="AD65" s="12"/>
      <c r="AE65" s="10"/>
      <c r="AF65" s="9"/>
      <c r="AL65" s="1" t="s">
        <v>1013</v>
      </c>
    </row>
    <row r="66" spans="1:42" x14ac:dyDescent="0.15">
      <c r="A66" s="11" t="s">
        <v>313</v>
      </c>
      <c r="B66" s="9" t="s">
        <v>8</v>
      </c>
      <c r="C66" s="9" t="s">
        <v>12</v>
      </c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 t="s">
        <v>64</v>
      </c>
      <c r="Y66" s="10" t="s">
        <v>64</v>
      </c>
      <c r="Z66" s="10" t="s">
        <v>64</v>
      </c>
      <c r="AA66" s="10"/>
      <c r="AB66" s="10"/>
      <c r="AC66" s="29"/>
      <c r="AD66" s="12"/>
      <c r="AE66" s="10"/>
      <c r="AF66" s="9"/>
    </row>
    <row r="67" spans="1:42" ht="14" thickBot="1" x14ac:dyDescent="0.2">
      <c r="A67" s="4"/>
      <c r="B67" s="4" t="s">
        <v>10</v>
      </c>
      <c r="C67" s="4" t="s">
        <v>12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 t="s">
        <v>64</v>
      </c>
      <c r="Y67" s="5" t="s">
        <v>64</v>
      </c>
      <c r="Z67" s="5" t="s">
        <v>64</v>
      </c>
      <c r="AA67" s="5"/>
      <c r="AB67" s="5"/>
      <c r="AC67" s="30"/>
      <c r="AD67" s="8"/>
      <c r="AE67" s="4"/>
      <c r="AF67" s="4"/>
      <c r="AN67" s="92" t="s">
        <v>1099</v>
      </c>
    </row>
    <row r="68" spans="1:42" x14ac:dyDescent="0.15">
      <c r="A68" s="15" t="s">
        <v>65</v>
      </c>
      <c r="B68" s="2" t="s">
        <v>6</v>
      </c>
      <c r="C68" s="2" t="s">
        <v>11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 t="s">
        <v>64</v>
      </c>
      <c r="Y68" s="3" t="s">
        <v>64</v>
      </c>
      <c r="Z68" s="3" t="s">
        <v>64</v>
      </c>
      <c r="AA68" s="3" t="s">
        <v>64</v>
      </c>
      <c r="AB68" s="3"/>
      <c r="AC68" s="3" t="s">
        <v>97</v>
      </c>
      <c r="AD68" s="25" t="s">
        <v>341</v>
      </c>
      <c r="AE68" s="3"/>
      <c r="AF68" s="3"/>
      <c r="AG68" s="3"/>
      <c r="AH68" s="3" t="s">
        <v>763</v>
      </c>
      <c r="AI68" s="2"/>
      <c r="AJ68" s="2"/>
      <c r="AK68" s="1" t="s">
        <v>962</v>
      </c>
    </row>
    <row r="69" spans="1:42" x14ac:dyDescent="0.15">
      <c r="A69" s="15" t="s">
        <v>66</v>
      </c>
      <c r="B69" s="9" t="s">
        <v>7</v>
      </c>
      <c r="C69" s="9" t="s">
        <v>11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 t="s">
        <v>64</v>
      </c>
      <c r="Y69" s="10" t="s">
        <v>64</v>
      </c>
      <c r="Z69" s="10" t="s">
        <v>64</v>
      </c>
      <c r="AA69" s="10" t="s">
        <v>64</v>
      </c>
      <c r="AB69" s="10"/>
      <c r="AC69" s="29" t="s">
        <v>100</v>
      </c>
      <c r="AD69" s="10" t="s">
        <v>342</v>
      </c>
      <c r="AE69" s="10" t="s">
        <v>468</v>
      </c>
      <c r="AF69" s="22" t="s">
        <v>341</v>
      </c>
      <c r="AG69" s="12"/>
      <c r="AH69" s="12" t="s">
        <v>764</v>
      </c>
      <c r="AI69" s="9"/>
      <c r="AJ69" s="9"/>
      <c r="AK69" s="1"/>
    </row>
    <row r="70" spans="1:42" x14ac:dyDescent="0.15">
      <c r="A70" s="15" t="s">
        <v>94</v>
      </c>
      <c r="B70" s="9" t="s">
        <v>8</v>
      </c>
      <c r="C70" s="9" t="s">
        <v>11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 t="s">
        <v>64</v>
      </c>
      <c r="Y70" s="10" t="s">
        <v>64</v>
      </c>
      <c r="Z70" s="10" t="s">
        <v>64</v>
      </c>
      <c r="AA70" s="10" t="s">
        <v>64</v>
      </c>
      <c r="AB70" s="10"/>
      <c r="AC70" s="29" t="s">
        <v>98</v>
      </c>
      <c r="AD70" s="10" t="s">
        <v>171</v>
      </c>
      <c r="AE70" s="22" t="s">
        <v>467</v>
      </c>
      <c r="AF70" s="10" t="s">
        <v>526</v>
      </c>
      <c r="AG70" s="10"/>
      <c r="AH70" s="10"/>
      <c r="AI70" s="10" t="s">
        <v>820</v>
      </c>
      <c r="AJ70" s="10" t="s">
        <v>879</v>
      </c>
      <c r="AK70" s="10" t="s">
        <v>961</v>
      </c>
    </row>
    <row r="71" spans="1:42" x14ac:dyDescent="0.15">
      <c r="A71" s="15"/>
      <c r="B71" s="9" t="s">
        <v>9</v>
      </c>
      <c r="C71" s="9" t="s">
        <v>11</v>
      </c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 t="s">
        <v>64</v>
      </c>
      <c r="Y71" s="10" t="s">
        <v>64</v>
      </c>
      <c r="Z71" s="10" t="s">
        <v>64</v>
      </c>
      <c r="AA71" s="10" t="s">
        <v>64</v>
      </c>
      <c r="AB71" s="10"/>
      <c r="AC71" s="10"/>
      <c r="AD71" s="10"/>
      <c r="AE71" s="9"/>
      <c r="AF71" s="22" t="s">
        <v>525</v>
      </c>
      <c r="AG71" s="12"/>
      <c r="AH71" s="12"/>
      <c r="AI71" s="10" t="s">
        <v>821</v>
      </c>
      <c r="AJ71" s="10" t="s">
        <v>880</v>
      </c>
      <c r="AK71" s="1" t="s">
        <v>960</v>
      </c>
    </row>
    <row r="72" spans="1:42" ht="14" thickBot="1" x14ac:dyDescent="0.2">
      <c r="A72" s="15"/>
      <c r="B72" s="4" t="s">
        <v>10</v>
      </c>
      <c r="C72" s="4" t="s">
        <v>11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 t="s">
        <v>64</v>
      </c>
      <c r="Y72" s="5" t="s">
        <v>64</v>
      </c>
      <c r="Z72" s="5" t="s">
        <v>64</v>
      </c>
      <c r="AA72" s="5" t="s">
        <v>64</v>
      </c>
      <c r="AB72" s="5"/>
      <c r="AC72" s="5"/>
      <c r="AD72" s="5"/>
      <c r="AE72" s="4"/>
      <c r="AF72" s="5"/>
      <c r="AG72" s="5"/>
      <c r="AH72" s="5"/>
      <c r="AI72" s="4"/>
      <c r="AJ72" s="5" t="s">
        <v>881</v>
      </c>
      <c r="AK72" s="1"/>
    </row>
    <row r="73" spans="1:42" x14ac:dyDescent="0.15">
      <c r="B73" s="2" t="s">
        <v>6</v>
      </c>
      <c r="C73" s="2" t="s">
        <v>12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 t="s">
        <v>64</v>
      </c>
      <c r="Y73" s="3" t="s">
        <v>64</v>
      </c>
      <c r="Z73" s="3" t="s">
        <v>64</v>
      </c>
      <c r="AA73" s="3" t="s">
        <v>64</v>
      </c>
      <c r="AB73" s="3"/>
      <c r="AC73" s="25" t="s">
        <v>99</v>
      </c>
      <c r="AD73" s="10"/>
      <c r="AE73" s="2"/>
      <c r="AF73" s="3"/>
      <c r="AG73" s="3"/>
      <c r="AH73" s="3" t="s">
        <v>762</v>
      </c>
      <c r="AI73" s="3" t="s">
        <v>822</v>
      </c>
      <c r="AJ73" s="3" t="s">
        <v>882</v>
      </c>
      <c r="AK73" s="10" t="s">
        <v>958</v>
      </c>
    </row>
    <row r="74" spans="1:42" x14ac:dyDescent="0.15">
      <c r="B74" s="9" t="s">
        <v>7</v>
      </c>
      <c r="C74" s="9" t="s">
        <v>12</v>
      </c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 t="s">
        <v>64</v>
      </c>
      <c r="Y74" s="10" t="s">
        <v>64</v>
      </c>
      <c r="Z74" s="10" t="s">
        <v>64</v>
      </c>
      <c r="AA74" s="10" t="s">
        <v>64</v>
      </c>
      <c r="AB74" s="10"/>
      <c r="AC74" s="10"/>
      <c r="AD74" s="10"/>
      <c r="AE74" s="9"/>
      <c r="AF74" s="10"/>
      <c r="AG74" s="10"/>
      <c r="AH74" s="10"/>
      <c r="AI74" s="9"/>
      <c r="AJ74" s="9"/>
      <c r="AK74" s="1"/>
    </row>
    <row r="75" spans="1:42" x14ac:dyDescent="0.15">
      <c r="B75" s="9" t="s">
        <v>8</v>
      </c>
      <c r="C75" s="9" t="s">
        <v>12</v>
      </c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 t="s">
        <v>64</v>
      </c>
      <c r="Y75" s="10" t="s">
        <v>64</v>
      </c>
      <c r="Z75" s="10" t="s">
        <v>64</v>
      </c>
      <c r="AA75" s="10" t="s">
        <v>64</v>
      </c>
      <c r="AB75" s="10"/>
      <c r="AC75" s="10"/>
      <c r="AD75" s="10"/>
      <c r="AE75" s="9"/>
      <c r="AF75" s="22" t="s">
        <v>527</v>
      </c>
      <c r="AG75" s="12"/>
      <c r="AH75" s="12"/>
      <c r="AI75" s="9"/>
      <c r="AJ75" s="9"/>
      <c r="AK75" s="1" t="s">
        <v>959</v>
      </c>
    </row>
    <row r="76" spans="1:42" x14ac:dyDescent="0.15">
      <c r="A76" s="15"/>
      <c r="B76" s="9" t="s">
        <v>9</v>
      </c>
      <c r="C76" s="9" t="s">
        <v>12</v>
      </c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 t="s">
        <v>64</v>
      </c>
      <c r="Y76" s="10" t="s">
        <v>64</v>
      </c>
      <c r="Z76" s="10" t="s">
        <v>64</v>
      </c>
      <c r="AA76" s="10" t="s">
        <v>64</v>
      </c>
      <c r="AB76" s="10"/>
      <c r="AC76" s="10"/>
      <c r="AD76" s="10"/>
      <c r="AE76" s="9"/>
      <c r="AF76" s="10"/>
      <c r="AG76" s="10"/>
      <c r="AH76" s="10"/>
      <c r="AI76" s="9"/>
      <c r="AJ76" s="9"/>
      <c r="AK76" s="1"/>
    </row>
    <row r="77" spans="1:42" ht="14" thickBot="1" x14ac:dyDescent="0.2">
      <c r="B77" s="9" t="s">
        <v>10</v>
      </c>
      <c r="C77" s="9" t="s">
        <v>12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 t="s">
        <v>64</v>
      </c>
      <c r="Y77" s="10" t="s">
        <v>64</v>
      </c>
      <c r="Z77" s="10" t="s">
        <v>64</v>
      </c>
      <c r="AA77" s="10" t="s">
        <v>64</v>
      </c>
      <c r="AB77" s="10"/>
      <c r="AC77" s="10"/>
      <c r="AD77" s="10"/>
      <c r="AE77" s="9"/>
      <c r="AF77" s="10"/>
      <c r="AG77" s="10"/>
      <c r="AH77" s="10"/>
      <c r="AI77" s="9"/>
      <c r="AJ77" s="9"/>
      <c r="AK77" s="1"/>
    </row>
    <row r="78" spans="1:42" s="2" customFormat="1" x14ac:dyDescent="0.15">
      <c r="A78" s="6" t="s">
        <v>676</v>
      </c>
      <c r="B78" s="2" t="s">
        <v>6</v>
      </c>
      <c r="C78" s="2" t="s">
        <v>11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 t="s">
        <v>372</v>
      </c>
      <c r="AB78" s="3" t="s">
        <v>142</v>
      </c>
      <c r="AC78" s="28" t="s">
        <v>64</v>
      </c>
      <c r="AD78" s="25" t="s">
        <v>684</v>
      </c>
      <c r="AE78" s="3"/>
      <c r="AF78" s="25" t="s">
        <v>679</v>
      </c>
      <c r="AH78" s="3"/>
      <c r="AL78" s="3"/>
      <c r="AO78" s="173"/>
      <c r="AP78" s="3"/>
    </row>
    <row r="79" spans="1:42" s="9" customFormat="1" x14ac:dyDescent="0.15">
      <c r="A79" s="11"/>
      <c r="B79" s="9" t="s">
        <v>7</v>
      </c>
      <c r="C79" s="9" t="s">
        <v>11</v>
      </c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29" t="s">
        <v>375</v>
      </c>
      <c r="AA79" s="12" t="s">
        <v>380</v>
      </c>
      <c r="AB79" s="10"/>
      <c r="AC79" s="29" t="s">
        <v>64</v>
      </c>
      <c r="AD79" s="10" t="s">
        <v>367</v>
      </c>
      <c r="AE79" s="10" t="s">
        <v>472</v>
      </c>
      <c r="AF79" s="10" t="s">
        <v>391</v>
      </c>
      <c r="AH79" s="10"/>
      <c r="AL79" s="10"/>
      <c r="AO79" s="176"/>
      <c r="AP79" s="10"/>
    </row>
    <row r="80" spans="1:42" s="9" customFormat="1" x14ac:dyDescent="0.15">
      <c r="A80" s="11" t="s">
        <v>379</v>
      </c>
      <c r="B80" s="9" t="s">
        <v>8</v>
      </c>
      <c r="C80" s="9" t="s">
        <v>11</v>
      </c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 t="s">
        <v>376</v>
      </c>
      <c r="Z80" s="10"/>
      <c r="AA80" s="10" t="s">
        <v>373</v>
      </c>
      <c r="AB80" s="10" t="s">
        <v>371</v>
      </c>
      <c r="AC80" s="29" t="s">
        <v>64</v>
      </c>
      <c r="AD80" s="22" t="s">
        <v>683</v>
      </c>
      <c r="AE80" s="22" t="s">
        <v>473</v>
      </c>
      <c r="AF80" s="22" t="s">
        <v>680</v>
      </c>
      <c r="AH80" s="10"/>
      <c r="AL80" s="10"/>
      <c r="AO80" s="176"/>
      <c r="AP80" s="10"/>
    </row>
    <row r="81" spans="1:43" s="9" customFormat="1" x14ac:dyDescent="0.15">
      <c r="A81" s="11" t="s">
        <v>378</v>
      </c>
      <c r="B81" s="9" t="s">
        <v>9</v>
      </c>
      <c r="C81" s="9" t="s">
        <v>11</v>
      </c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29" t="s">
        <v>64</v>
      </c>
      <c r="AD81" s="10" t="s">
        <v>64</v>
      </c>
      <c r="AE81" s="10"/>
      <c r="AF81" s="10"/>
      <c r="AH81" s="10"/>
      <c r="AL81" s="10"/>
      <c r="AO81" s="176"/>
      <c r="AP81" s="10"/>
    </row>
    <row r="82" spans="1:43" s="9" customFormat="1" x14ac:dyDescent="0.15">
      <c r="A82" s="11" t="s">
        <v>377</v>
      </c>
      <c r="B82" s="9" t="s">
        <v>10</v>
      </c>
      <c r="C82" s="9" t="s">
        <v>11</v>
      </c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29" t="s">
        <v>64</v>
      </c>
      <c r="AD82" s="10" t="s">
        <v>64</v>
      </c>
      <c r="AE82" s="10" t="s">
        <v>64</v>
      </c>
      <c r="AF82" s="10"/>
      <c r="AH82" s="10"/>
      <c r="AL82" s="10"/>
      <c r="AO82" s="176"/>
      <c r="AP82" s="10"/>
    </row>
    <row r="83" spans="1:43" s="9" customFormat="1" x14ac:dyDescent="0.15">
      <c r="A83" s="11" t="s">
        <v>374</v>
      </c>
      <c r="B83" s="9" t="s">
        <v>6</v>
      </c>
      <c r="C83" s="9" t="s">
        <v>12</v>
      </c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22" t="s">
        <v>369</v>
      </c>
      <c r="AC83" s="29" t="s">
        <v>64</v>
      </c>
      <c r="AD83" s="10"/>
      <c r="AE83" s="10"/>
      <c r="AF83" s="10" t="s">
        <v>682</v>
      </c>
      <c r="AH83" s="10"/>
      <c r="AL83" s="10"/>
      <c r="AO83" s="176"/>
      <c r="AP83" s="10"/>
    </row>
    <row r="84" spans="1:43" s="9" customFormat="1" x14ac:dyDescent="0.15">
      <c r="A84" s="11" t="s">
        <v>366</v>
      </c>
      <c r="B84" s="9" t="s">
        <v>7</v>
      </c>
      <c r="C84" s="9" t="s">
        <v>12</v>
      </c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2"/>
      <c r="AC84" s="29" t="s">
        <v>64</v>
      </c>
      <c r="AD84" s="10"/>
      <c r="AE84" s="10" t="s">
        <v>470</v>
      </c>
      <c r="AF84" s="10"/>
      <c r="AH84" s="10"/>
      <c r="AL84" s="10"/>
      <c r="AO84" s="176"/>
      <c r="AP84" s="10"/>
    </row>
    <row r="85" spans="1:43" s="9" customFormat="1" x14ac:dyDescent="0.15">
      <c r="A85" s="11" t="s">
        <v>364</v>
      </c>
      <c r="B85" s="9" t="s">
        <v>8</v>
      </c>
      <c r="C85" s="9" t="s">
        <v>12</v>
      </c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29" t="s">
        <v>64</v>
      </c>
      <c r="AD85" s="10"/>
      <c r="AE85" s="10"/>
      <c r="AF85" s="22" t="s">
        <v>681</v>
      </c>
      <c r="AH85" s="10"/>
      <c r="AL85" s="10"/>
      <c r="AO85" s="176"/>
      <c r="AP85" s="10"/>
    </row>
    <row r="86" spans="1:43" s="9" customFormat="1" x14ac:dyDescent="0.15">
      <c r="A86" s="11" t="s">
        <v>365</v>
      </c>
      <c r="B86" s="9" t="s">
        <v>9</v>
      </c>
      <c r="C86" s="9" t="s">
        <v>12</v>
      </c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29" t="s">
        <v>370</v>
      </c>
      <c r="AC86" s="29" t="s">
        <v>64</v>
      </c>
      <c r="AD86" s="29" t="s">
        <v>368</v>
      </c>
      <c r="AE86" s="29" t="s">
        <v>471</v>
      </c>
      <c r="AF86" s="22" t="s">
        <v>456</v>
      </c>
      <c r="AH86" s="10"/>
      <c r="AL86" s="10"/>
      <c r="AO86" s="176"/>
      <c r="AP86" s="10"/>
    </row>
    <row r="87" spans="1:43" s="9" customFormat="1" x14ac:dyDescent="0.15">
      <c r="A87" s="42" t="s">
        <v>678</v>
      </c>
      <c r="B87" s="9" t="s">
        <v>10</v>
      </c>
      <c r="C87" s="9" t="s">
        <v>12</v>
      </c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29" t="s">
        <v>64</v>
      </c>
      <c r="AD87" s="10" t="s">
        <v>64</v>
      </c>
      <c r="AE87" s="10"/>
      <c r="AF87" s="10"/>
      <c r="AH87" s="10"/>
      <c r="AL87" s="10"/>
      <c r="AO87" s="176"/>
      <c r="AP87" s="10"/>
    </row>
    <row r="88" spans="1:43" s="4" customFormat="1" ht="14" thickBot="1" x14ac:dyDescent="0.2">
      <c r="A88" s="34" t="s">
        <v>677</v>
      </c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H88" s="5"/>
      <c r="AL88" s="5"/>
      <c r="AO88" s="177"/>
      <c r="AP88" s="5"/>
    </row>
    <row r="89" spans="1:43" x14ac:dyDescent="0.15">
      <c r="A89" s="11"/>
      <c r="B89" s="101" t="s">
        <v>946</v>
      </c>
      <c r="C89" s="9" t="s">
        <v>11</v>
      </c>
      <c r="AF89" s="92" t="s">
        <v>1645</v>
      </c>
    </row>
    <row r="90" spans="1:43" x14ac:dyDescent="0.15">
      <c r="A90" s="11" t="s">
        <v>1628</v>
      </c>
      <c r="B90" s="101" t="s">
        <v>6</v>
      </c>
      <c r="C90" s="9" t="s">
        <v>11</v>
      </c>
      <c r="AF90" s="92" t="s">
        <v>1644</v>
      </c>
      <c r="AG90" s="92" t="s">
        <v>1651</v>
      </c>
      <c r="AH90" s="168" t="s">
        <v>1639</v>
      </c>
    </row>
    <row r="91" spans="1:43" x14ac:dyDescent="0.15">
      <c r="A91" s="11"/>
      <c r="B91" s="101" t="s">
        <v>7</v>
      </c>
      <c r="C91" s="9" t="s">
        <v>11</v>
      </c>
      <c r="AG91" s="92" t="s">
        <v>1650</v>
      </c>
    </row>
    <row r="92" spans="1:43" x14ac:dyDescent="0.15">
      <c r="B92" s="9" t="s">
        <v>8</v>
      </c>
      <c r="C92" s="9" t="s">
        <v>11</v>
      </c>
      <c r="AE92" s="92" t="s">
        <v>372</v>
      </c>
      <c r="AF92" s="92" t="s">
        <v>1643</v>
      </c>
      <c r="AG92" s="92" t="s">
        <v>1648</v>
      </c>
      <c r="AH92" s="168" t="s">
        <v>1638</v>
      </c>
      <c r="AI92" s="92" t="s">
        <v>1633</v>
      </c>
      <c r="AM92" s="92" t="s">
        <v>1665</v>
      </c>
    </row>
    <row r="93" spans="1:43" x14ac:dyDescent="0.15">
      <c r="B93" s="9" t="s">
        <v>9</v>
      </c>
      <c r="C93" s="9" t="s">
        <v>11</v>
      </c>
      <c r="AE93" s="92" t="s">
        <v>1641</v>
      </c>
      <c r="AF93" s="92" t="s">
        <v>787</v>
      </c>
      <c r="AG93" s="92" t="s">
        <v>1646</v>
      </c>
      <c r="AH93" s="168" t="s">
        <v>1636</v>
      </c>
      <c r="AI93" s="92" t="s">
        <v>1629</v>
      </c>
      <c r="AJ93" s="92" t="s">
        <v>852</v>
      </c>
      <c r="AK93" s="92" t="s">
        <v>1654</v>
      </c>
      <c r="AL93" s="184" t="s">
        <v>1659</v>
      </c>
      <c r="AM93" s="92" t="s">
        <v>1664</v>
      </c>
      <c r="AN93" s="92" t="s">
        <v>1667</v>
      </c>
      <c r="AP93" s="168" t="s">
        <v>1034</v>
      </c>
    </row>
    <row r="94" spans="1:43" x14ac:dyDescent="0.15">
      <c r="B94" s="9" t="s">
        <v>10</v>
      </c>
      <c r="C94" s="9" t="s">
        <v>11</v>
      </c>
      <c r="AH94" s="168" t="s">
        <v>1635</v>
      </c>
      <c r="AI94" s="92" t="s">
        <v>1630</v>
      </c>
      <c r="AJ94" s="92" t="s">
        <v>1634</v>
      </c>
      <c r="AK94" s="92" t="s">
        <v>1652</v>
      </c>
      <c r="AL94" s="92" t="s">
        <v>1657</v>
      </c>
      <c r="AM94" s="92" t="s">
        <v>1662</v>
      </c>
      <c r="AN94" s="92" t="s">
        <v>1666</v>
      </c>
      <c r="AP94" s="168" t="s">
        <v>1669</v>
      </c>
      <c r="AQ94" s="92" t="s">
        <v>1673</v>
      </c>
    </row>
    <row r="95" spans="1:43" x14ac:dyDescent="0.15">
      <c r="B95" s="101" t="s">
        <v>6</v>
      </c>
      <c r="C95" s="9" t="s">
        <v>12</v>
      </c>
      <c r="AH95" s="168" t="s">
        <v>713</v>
      </c>
      <c r="AI95" s="92"/>
      <c r="AJ95" s="92"/>
    </row>
    <row r="96" spans="1:43" x14ac:dyDescent="0.15">
      <c r="B96" s="101" t="s">
        <v>7</v>
      </c>
      <c r="C96" s="9" t="s">
        <v>12</v>
      </c>
      <c r="AH96" s="168"/>
      <c r="AI96" s="92"/>
      <c r="AJ96" s="92"/>
      <c r="AK96" s="92" t="s">
        <v>1656</v>
      </c>
      <c r="AL96" s="92" t="s">
        <v>1661</v>
      </c>
      <c r="AP96" s="168" t="s">
        <v>1672</v>
      </c>
    </row>
    <row r="97" spans="2:43" x14ac:dyDescent="0.15">
      <c r="B97" s="9" t="s">
        <v>8</v>
      </c>
      <c r="C97" s="9" t="s">
        <v>12</v>
      </c>
      <c r="AG97" s="92" t="s">
        <v>1649</v>
      </c>
      <c r="AN97" s="92" t="s">
        <v>1668</v>
      </c>
    </row>
    <row r="98" spans="2:43" x14ac:dyDescent="0.15">
      <c r="B98" s="9" t="s">
        <v>9</v>
      </c>
      <c r="C98" s="9" t="s">
        <v>12</v>
      </c>
      <c r="AE98" s="92" t="s">
        <v>1640</v>
      </c>
      <c r="AG98" s="92" t="s">
        <v>1647</v>
      </c>
      <c r="AH98" s="168" t="s">
        <v>1637</v>
      </c>
      <c r="AI98" s="92" t="s">
        <v>1632</v>
      </c>
      <c r="AK98" s="92" t="s">
        <v>1655</v>
      </c>
      <c r="AL98" s="92" t="s">
        <v>1660</v>
      </c>
      <c r="AP98" s="168" t="s">
        <v>1671</v>
      </c>
    </row>
    <row r="99" spans="2:43" x14ac:dyDescent="0.15">
      <c r="B99" s="9" t="s">
        <v>10</v>
      </c>
      <c r="C99" s="9" t="s">
        <v>12</v>
      </c>
      <c r="AF99" s="92" t="s">
        <v>1642</v>
      </c>
      <c r="AI99" s="92" t="s">
        <v>1631</v>
      </c>
      <c r="AK99" s="92" t="s">
        <v>1653</v>
      </c>
      <c r="AL99" s="184" t="s">
        <v>1658</v>
      </c>
      <c r="AM99" s="184" t="s">
        <v>1663</v>
      </c>
      <c r="AN99" s="92" t="s">
        <v>1096</v>
      </c>
      <c r="AP99" s="168" t="s">
        <v>1670</v>
      </c>
      <c r="AQ99" s="92" t="s">
        <v>1674</v>
      </c>
    </row>
  </sheetData>
  <phoneticPr fontId="2" type="noConversion"/>
  <printOptions horizontalCentered="1" gridLines="1"/>
  <pageMargins left="0.75000000000000011" right="0.75000000000000011" top="0.98" bottom="0.98" header="0.51" footer="0.51"/>
  <pageSetup paperSize="9" scale="32" fitToWidth="4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124"/>
  <sheetViews>
    <sheetView workbookViewId="0">
      <pane xSplit="2" ySplit="2" topLeftCell="M78" activePane="bottomRight" state="frozen"/>
      <selection pane="topRight" activeCell="E1" sqref="E1"/>
      <selection pane="bottomLeft" activeCell="A3" sqref="A3"/>
      <selection pane="bottomRight" activeCell="R103" sqref="R103"/>
    </sheetView>
  </sheetViews>
  <sheetFormatPr baseColWidth="10" defaultColWidth="8.83203125" defaultRowHeight="13" x14ac:dyDescent="0.15"/>
  <cols>
    <col min="1" max="1" width="10.1640625" bestFit="1" customWidth="1"/>
    <col min="2" max="2" width="19.5" bestFit="1" customWidth="1"/>
    <col min="3" max="3" width="34.6640625" bestFit="1" customWidth="1"/>
    <col min="4" max="4" width="8.83203125" style="154"/>
    <col min="5" max="5" width="39.83203125" bestFit="1" customWidth="1"/>
    <col min="7" max="7" width="40" bestFit="1" customWidth="1"/>
    <col min="8" max="8" width="8.83203125" style="154"/>
    <col min="9" max="9" width="28.83203125" bestFit="1" customWidth="1"/>
    <col min="10" max="10" width="10.1640625" bestFit="1" customWidth="1"/>
    <col min="11" max="11" width="35.83203125" bestFit="1" customWidth="1"/>
    <col min="12" max="12" width="10.1640625" bestFit="1" customWidth="1"/>
    <col min="13" max="13" width="32.33203125" bestFit="1" customWidth="1"/>
    <col min="15" max="15" width="24.6640625" bestFit="1" customWidth="1"/>
    <col min="17" max="17" width="27.5" bestFit="1" customWidth="1"/>
    <col min="19" max="19" width="23.5" bestFit="1" customWidth="1"/>
    <col min="21" max="21" width="33.5" bestFit="1" customWidth="1"/>
    <col min="22" max="22" width="5.6640625" customWidth="1"/>
  </cols>
  <sheetData>
    <row r="1" spans="1:22" s="90" customFormat="1" x14ac:dyDescent="0.15">
      <c r="A1" s="90" t="s">
        <v>1136</v>
      </c>
      <c r="B1" s="90" t="s">
        <v>1137</v>
      </c>
      <c r="C1" s="90" t="s">
        <v>1128</v>
      </c>
      <c r="D1" s="139"/>
      <c r="E1" s="90" t="s">
        <v>1130</v>
      </c>
      <c r="G1" s="90" t="s">
        <v>1131</v>
      </c>
      <c r="H1" s="139"/>
      <c r="I1" s="90" t="s">
        <v>1132</v>
      </c>
      <c r="K1" s="90" t="s">
        <v>10</v>
      </c>
      <c r="M1" s="90" t="s">
        <v>1128</v>
      </c>
      <c r="O1" s="90" t="s">
        <v>1130</v>
      </c>
      <c r="Q1" s="90" t="s">
        <v>1131</v>
      </c>
      <c r="S1" s="90" t="s">
        <v>1132</v>
      </c>
      <c r="U1" s="90" t="s">
        <v>10</v>
      </c>
    </row>
    <row r="2" spans="1:22" s="90" customFormat="1" ht="14" thickBot="1" x14ac:dyDescent="0.2">
      <c r="C2" s="90" t="s">
        <v>1129</v>
      </c>
      <c r="D2" s="139"/>
      <c r="E2" s="90" t="s">
        <v>1129</v>
      </c>
      <c r="G2" s="90" t="s">
        <v>1133</v>
      </c>
      <c r="H2" s="139"/>
      <c r="I2" s="90" t="s">
        <v>1133</v>
      </c>
      <c r="K2" s="90" t="s">
        <v>1133</v>
      </c>
      <c r="M2" s="90" t="s">
        <v>1134</v>
      </c>
      <c r="O2" s="90" t="s">
        <v>1134</v>
      </c>
      <c r="Q2" s="90" t="s">
        <v>1135</v>
      </c>
      <c r="S2" s="90" t="s">
        <v>1135</v>
      </c>
      <c r="U2" s="90" t="s">
        <v>1135</v>
      </c>
    </row>
    <row r="3" spans="1:22" s="2" customFormat="1" x14ac:dyDescent="0.15">
      <c r="A3" s="140">
        <v>37184</v>
      </c>
      <c r="B3" s="141" t="s">
        <v>1154</v>
      </c>
      <c r="C3" s="141" t="s">
        <v>1159</v>
      </c>
      <c r="D3" s="142">
        <v>8</v>
      </c>
      <c r="E3" s="141" t="s">
        <v>1158</v>
      </c>
      <c r="F3" s="126">
        <v>1</v>
      </c>
      <c r="G3" s="141" t="s">
        <v>1157</v>
      </c>
      <c r="H3" s="142">
        <v>4</v>
      </c>
      <c r="I3" s="141" t="s">
        <v>64</v>
      </c>
      <c r="K3" s="141" t="s">
        <v>1148</v>
      </c>
      <c r="L3" s="2">
        <v>5</v>
      </c>
      <c r="M3" s="141" t="s">
        <v>1156</v>
      </c>
      <c r="N3" s="2">
        <v>4</v>
      </c>
      <c r="O3" s="141" t="s">
        <v>1155</v>
      </c>
      <c r="P3" s="2">
        <v>7</v>
      </c>
      <c r="Q3" s="141" t="s">
        <v>1165</v>
      </c>
      <c r="R3" s="141"/>
      <c r="S3" s="141" t="s">
        <v>1165</v>
      </c>
      <c r="T3" s="141"/>
      <c r="U3" s="141" t="s">
        <v>1165</v>
      </c>
    </row>
    <row r="4" spans="1:22" s="9" customFormat="1" x14ac:dyDescent="0.15">
      <c r="A4" s="71">
        <v>37198</v>
      </c>
      <c r="B4" s="101" t="s">
        <v>1164</v>
      </c>
      <c r="C4" s="101"/>
      <c r="D4" s="143"/>
      <c r="E4" s="101"/>
      <c r="G4" s="101"/>
      <c r="H4" s="143"/>
      <c r="I4" s="101"/>
      <c r="K4" s="101" t="s">
        <v>1148</v>
      </c>
      <c r="L4" s="9">
        <v>5</v>
      </c>
      <c r="M4" s="101"/>
      <c r="O4" s="101"/>
      <c r="Q4" s="101"/>
      <c r="S4" s="101"/>
      <c r="U4" s="101"/>
    </row>
    <row r="5" spans="1:22" s="9" customFormat="1" x14ac:dyDescent="0.15">
      <c r="A5" s="71">
        <v>37213</v>
      </c>
      <c r="B5" s="101" t="s">
        <v>1160</v>
      </c>
      <c r="C5" s="101" t="s">
        <v>1161</v>
      </c>
      <c r="D5" s="143">
        <v>9</v>
      </c>
      <c r="E5" s="101" t="s">
        <v>1162</v>
      </c>
      <c r="F5" s="9">
        <v>6</v>
      </c>
      <c r="G5" s="101" t="s">
        <v>1157</v>
      </c>
      <c r="H5" s="130">
        <v>1</v>
      </c>
      <c r="I5" s="101" t="s">
        <v>1165</v>
      </c>
      <c r="K5" s="101" t="s">
        <v>1166</v>
      </c>
      <c r="M5" s="101" t="s">
        <v>1163</v>
      </c>
      <c r="N5" s="9">
        <v>11</v>
      </c>
      <c r="O5" s="101" t="s">
        <v>1155</v>
      </c>
      <c r="P5" s="9">
        <v>6</v>
      </c>
      <c r="Q5" s="101" t="s">
        <v>1165</v>
      </c>
      <c r="S5" s="101" t="s">
        <v>1165</v>
      </c>
      <c r="U5" s="101" t="s">
        <v>1165</v>
      </c>
    </row>
    <row r="6" spans="1:22" s="9" customFormat="1" x14ac:dyDescent="0.15">
      <c r="A6" s="71">
        <v>37226</v>
      </c>
      <c r="B6" s="101" t="s">
        <v>1153</v>
      </c>
      <c r="C6" s="101" t="s">
        <v>1159</v>
      </c>
      <c r="D6" s="143">
        <v>8</v>
      </c>
      <c r="E6" s="101" t="s">
        <v>1165</v>
      </c>
      <c r="G6" s="101" t="s">
        <v>1157</v>
      </c>
      <c r="H6" s="130">
        <v>1</v>
      </c>
      <c r="I6" s="101" t="s">
        <v>1165</v>
      </c>
      <c r="K6" s="101" t="s">
        <v>1148</v>
      </c>
      <c r="L6" s="9">
        <v>5</v>
      </c>
      <c r="M6" s="101" t="s">
        <v>1165</v>
      </c>
      <c r="O6" s="101" t="s">
        <v>1165</v>
      </c>
      <c r="Q6" s="101" t="s">
        <v>1165</v>
      </c>
      <c r="R6" s="101"/>
      <c r="S6" s="101" t="s">
        <v>1165</v>
      </c>
      <c r="T6" s="101"/>
      <c r="U6" s="101" t="s">
        <v>1165</v>
      </c>
    </row>
    <row r="7" spans="1:22" s="9" customFormat="1" x14ac:dyDescent="0.15">
      <c r="A7" s="71">
        <v>37304</v>
      </c>
      <c r="B7" s="101" t="s">
        <v>1167</v>
      </c>
      <c r="C7" s="101"/>
      <c r="D7" s="143"/>
      <c r="E7" s="101"/>
      <c r="G7" s="101"/>
      <c r="H7" s="143"/>
      <c r="I7" s="101"/>
      <c r="K7" s="101" t="s">
        <v>1148</v>
      </c>
      <c r="L7" s="9">
        <v>4</v>
      </c>
      <c r="M7" s="101"/>
      <c r="O7" s="101"/>
      <c r="Q7" s="101"/>
      <c r="R7" s="101"/>
      <c r="S7" s="101"/>
      <c r="T7" s="101"/>
      <c r="U7" s="101"/>
    </row>
    <row r="8" spans="1:22" s="4" customFormat="1" ht="14" thickBot="1" x14ac:dyDescent="0.2">
      <c r="A8" s="124">
        <v>37304</v>
      </c>
      <c r="B8" s="144" t="s">
        <v>1168</v>
      </c>
      <c r="C8" s="144" t="s">
        <v>1169</v>
      </c>
      <c r="D8" s="145">
        <v>13</v>
      </c>
      <c r="E8" s="144"/>
      <c r="G8" s="144" t="s">
        <v>1157</v>
      </c>
      <c r="H8" s="134">
        <v>1</v>
      </c>
      <c r="I8" s="144" t="s">
        <v>1165</v>
      </c>
      <c r="K8" s="144" t="s">
        <v>1170</v>
      </c>
      <c r="M8" s="144" t="s">
        <v>1165</v>
      </c>
      <c r="O8" s="144" t="s">
        <v>1165</v>
      </c>
      <c r="Q8" s="144" t="s">
        <v>1165</v>
      </c>
      <c r="R8" s="144"/>
      <c r="S8" s="144" t="s">
        <v>1165</v>
      </c>
      <c r="T8" s="144"/>
      <c r="U8" s="144" t="s">
        <v>1165</v>
      </c>
    </row>
    <row r="9" spans="1:22" s="2" customFormat="1" x14ac:dyDescent="0.15">
      <c r="A9" s="140">
        <v>37548</v>
      </c>
      <c r="B9" s="141" t="s">
        <v>1154</v>
      </c>
      <c r="C9" s="141" t="s">
        <v>1146</v>
      </c>
      <c r="D9" s="142">
        <v>5</v>
      </c>
      <c r="E9" s="141" t="s">
        <v>1141</v>
      </c>
      <c r="F9" s="2">
        <v>3</v>
      </c>
      <c r="G9" s="141" t="s">
        <v>1171</v>
      </c>
      <c r="H9" s="133">
        <v>1</v>
      </c>
      <c r="I9" s="141" t="s">
        <v>1172</v>
      </c>
      <c r="J9" s="129" t="s">
        <v>1173</v>
      </c>
      <c r="K9" s="141" t="s">
        <v>1148</v>
      </c>
      <c r="L9" s="2">
        <v>8</v>
      </c>
      <c r="M9" s="141" t="s">
        <v>1174</v>
      </c>
      <c r="N9" s="2">
        <v>17</v>
      </c>
      <c r="O9" s="141" t="s">
        <v>1155</v>
      </c>
      <c r="P9" s="2">
        <v>13</v>
      </c>
      <c r="Q9" s="141" t="s">
        <v>1175</v>
      </c>
      <c r="R9" s="141">
        <v>10</v>
      </c>
      <c r="S9" s="141" t="s">
        <v>1165</v>
      </c>
      <c r="T9" s="141"/>
      <c r="U9" s="141" t="s">
        <v>1150</v>
      </c>
      <c r="V9" s="141">
        <v>18</v>
      </c>
    </row>
    <row r="10" spans="1:22" s="9" customFormat="1" x14ac:dyDescent="0.15">
      <c r="A10" s="71">
        <v>37562</v>
      </c>
      <c r="B10" s="101" t="s">
        <v>1147</v>
      </c>
      <c r="C10" s="101"/>
      <c r="D10" s="143"/>
      <c r="E10" s="101"/>
      <c r="G10" s="101"/>
      <c r="H10" s="143"/>
      <c r="I10" s="101"/>
      <c r="K10" s="101" t="s">
        <v>1148</v>
      </c>
      <c r="L10" s="9">
        <v>4</v>
      </c>
      <c r="M10" s="101"/>
      <c r="O10" s="101"/>
      <c r="Q10" s="101"/>
      <c r="R10" s="101"/>
      <c r="S10" s="101"/>
      <c r="T10" s="101"/>
      <c r="U10" s="101"/>
    </row>
    <row r="11" spans="1:22" s="9" customFormat="1" x14ac:dyDescent="0.15">
      <c r="A11" s="71">
        <v>37577</v>
      </c>
      <c r="B11" s="101" t="s">
        <v>1160</v>
      </c>
      <c r="C11" s="101" t="s">
        <v>1146</v>
      </c>
      <c r="D11" s="143">
        <v>9</v>
      </c>
      <c r="E11" s="101" t="s">
        <v>1177</v>
      </c>
      <c r="F11" s="9">
        <v>6</v>
      </c>
      <c r="G11" s="101" t="s">
        <v>1171</v>
      </c>
      <c r="H11" s="130">
        <v>1</v>
      </c>
      <c r="I11" s="101" t="s">
        <v>1176</v>
      </c>
      <c r="J11" s="9">
        <v>7</v>
      </c>
      <c r="K11" s="101" t="s">
        <v>1170</v>
      </c>
      <c r="M11" s="101" t="s">
        <v>1174</v>
      </c>
      <c r="N11" s="9">
        <v>19</v>
      </c>
      <c r="O11" s="101" t="s">
        <v>1155</v>
      </c>
      <c r="P11" s="9">
        <v>14</v>
      </c>
      <c r="Q11" s="101" t="s">
        <v>1175</v>
      </c>
      <c r="R11" s="101">
        <v>10</v>
      </c>
      <c r="S11" s="101" t="s">
        <v>1165</v>
      </c>
      <c r="T11" s="101"/>
      <c r="U11" s="101" t="s">
        <v>1150</v>
      </c>
      <c r="V11" s="9">
        <v>11</v>
      </c>
    </row>
    <row r="12" spans="1:22" s="9" customFormat="1" x14ac:dyDescent="0.15">
      <c r="A12" s="71">
        <v>37590</v>
      </c>
      <c r="B12" s="101" t="s">
        <v>1153</v>
      </c>
      <c r="C12" s="101" t="s">
        <v>1146</v>
      </c>
      <c r="D12" s="143">
        <v>8</v>
      </c>
      <c r="E12" s="101" t="s">
        <v>1177</v>
      </c>
      <c r="F12" s="9">
        <v>3</v>
      </c>
      <c r="G12" s="101" t="s">
        <v>1178</v>
      </c>
      <c r="H12" s="143">
        <v>5</v>
      </c>
      <c r="I12" s="101" t="s">
        <v>1165</v>
      </c>
      <c r="K12" s="101" t="s">
        <v>1148</v>
      </c>
      <c r="L12" s="9">
        <v>3</v>
      </c>
      <c r="M12" s="101" t="s">
        <v>1174</v>
      </c>
      <c r="N12" s="9">
        <v>18</v>
      </c>
      <c r="O12" s="101" t="s">
        <v>1155</v>
      </c>
      <c r="P12" s="9">
        <v>15</v>
      </c>
      <c r="Q12" s="101" t="s">
        <v>1175</v>
      </c>
      <c r="R12" s="101">
        <v>12</v>
      </c>
      <c r="S12" s="101" t="s">
        <v>1165</v>
      </c>
      <c r="T12" s="101"/>
      <c r="U12" s="101" t="s">
        <v>1150</v>
      </c>
      <c r="V12" s="9">
        <v>14</v>
      </c>
    </row>
    <row r="13" spans="1:22" s="9" customFormat="1" x14ac:dyDescent="0.15">
      <c r="A13" s="71">
        <v>37667</v>
      </c>
      <c r="B13" s="101" t="s">
        <v>1179</v>
      </c>
      <c r="C13" s="101"/>
      <c r="D13" s="143"/>
      <c r="E13" s="101"/>
      <c r="G13" s="101"/>
      <c r="H13" s="143"/>
      <c r="I13" s="101"/>
      <c r="K13" s="101" t="s">
        <v>1148</v>
      </c>
      <c r="L13" s="127">
        <v>1</v>
      </c>
      <c r="M13" s="101"/>
      <c r="O13" s="101"/>
      <c r="Q13" s="101"/>
      <c r="R13" s="101"/>
      <c r="S13" s="101"/>
      <c r="T13" s="101"/>
      <c r="U13" s="101"/>
    </row>
    <row r="14" spans="1:22" s="4" customFormat="1" ht="14" thickBot="1" x14ac:dyDescent="0.2">
      <c r="A14" s="124">
        <v>37695</v>
      </c>
      <c r="B14" s="144" t="s">
        <v>1167</v>
      </c>
      <c r="C14" s="144" t="s">
        <v>1146</v>
      </c>
      <c r="D14" s="145">
        <v>7</v>
      </c>
      <c r="E14" s="144" t="s">
        <v>1177</v>
      </c>
      <c r="F14" s="4">
        <v>4</v>
      </c>
      <c r="G14" s="144" t="s">
        <v>1165</v>
      </c>
      <c r="H14" s="145"/>
      <c r="I14" s="144" t="s">
        <v>1165</v>
      </c>
      <c r="K14" s="144"/>
      <c r="M14" s="144" t="s">
        <v>1174</v>
      </c>
      <c r="N14" s="4">
        <v>22</v>
      </c>
      <c r="O14" s="144" t="s">
        <v>1151</v>
      </c>
      <c r="P14" s="4">
        <v>8</v>
      </c>
      <c r="Q14" s="144" t="s">
        <v>1175</v>
      </c>
      <c r="R14" s="144">
        <v>10</v>
      </c>
      <c r="S14" s="144" t="s">
        <v>1165</v>
      </c>
      <c r="T14" s="144"/>
      <c r="U14" s="144" t="s">
        <v>1150</v>
      </c>
      <c r="V14" s="4">
        <v>5</v>
      </c>
    </row>
    <row r="15" spans="1:22" s="2" customFormat="1" x14ac:dyDescent="0.15">
      <c r="A15" s="140">
        <v>37912</v>
      </c>
      <c r="B15" s="141" t="s">
        <v>1147</v>
      </c>
      <c r="C15" s="141" t="s">
        <v>1146</v>
      </c>
      <c r="D15" s="133">
        <v>1</v>
      </c>
      <c r="E15" s="141" t="s">
        <v>1145</v>
      </c>
      <c r="F15" s="2">
        <v>8</v>
      </c>
      <c r="G15" s="141" t="s">
        <v>1149</v>
      </c>
      <c r="H15" s="133">
        <v>1</v>
      </c>
      <c r="I15" s="141" t="s">
        <v>1165</v>
      </c>
      <c r="K15" s="141" t="s">
        <v>1148</v>
      </c>
      <c r="L15" s="2">
        <v>8</v>
      </c>
      <c r="M15" s="141" t="s">
        <v>1152</v>
      </c>
      <c r="N15" s="2">
        <v>16</v>
      </c>
      <c r="O15" s="141" t="s">
        <v>1151</v>
      </c>
      <c r="P15" s="126">
        <v>1</v>
      </c>
      <c r="Q15" s="141" t="s">
        <v>1165</v>
      </c>
      <c r="S15" s="141" t="s">
        <v>1165</v>
      </c>
      <c r="U15" s="141" t="s">
        <v>1150</v>
      </c>
      <c r="V15" s="2">
        <v>8</v>
      </c>
    </row>
    <row r="16" spans="1:22" s="9" customFormat="1" x14ac:dyDescent="0.15">
      <c r="A16" s="71">
        <v>37940</v>
      </c>
      <c r="B16" s="101" t="s">
        <v>1154</v>
      </c>
      <c r="C16" s="101" t="s">
        <v>1180</v>
      </c>
      <c r="D16" s="131" t="s">
        <v>1173</v>
      </c>
      <c r="E16" s="101" t="s">
        <v>1145</v>
      </c>
      <c r="F16" s="9">
        <v>4</v>
      </c>
      <c r="G16" s="101" t="s">
        <v>1142</v>
      </c>
      <c r="H16" s="143">
        <v>11</v>
      </c>
      <c r="I16" s="101" t="s">
        <v>1165</v>
      </c>
      <c r="K16" s="101" t="s">
        <v>1148</v>
      </c>
      <c r="L16" s="9">
        <v>2</v>
      </c>
      <c r="M16" s="101" t="s">
        <v>1165</v>
      </c>
      <c r="O16" s="101" t="s">
        <v>1139</v>
      </c>
      <c r="P16" s="143">
        <v>24</v>
      </c>
      <c r="Q16" s="101" t="s">
        <v>1175</v>
      </c>
      <c r="R16" s="101">
        <v>15</v>
      </c>
      <c r="S16" s="101" t="s">
        <v>1165</v>
      </c>
      <c r="U16" s="101" t="s">
        <v>1150</v>
      </c>
      <c r="V16" s="9">
        <v>9</v>
      </c>
    </row>
    <row r="17" spans="1:22" s="9" customFormat="1" x14ac:dyDescent="0.15">
      <c r="A17" s="71">
        <v>37954</v>
      </c>
      <c r="B17" s="101" t="s">
        <v>1153</v>
      </c>
      <c r="C17" s="101" t="s">
        <v>1146</v>
      </c>
      <c r="D17" s="130">
        <v>1</v>
      </c>
      <c r="E17" s="101" t="s">
        <v>1145</v>
      </c>
      <c r="F17" s="9">
        <v>8</v>
      </c>
      <c r="G17" s="101" t="s">
        <v>1149</v>
      </c>
      <c r="H17" s="130">
        <v>1</v>
      </c>
      <c r="I17" s="101" t="s">
        <v>1165</v>
      </c>
      <c r="K17" s="101" t="s">
        <v>1148</v>
      </c>
      <c r="L17" s="9">
        <v>3</v>
      </c>
      <c r="M17" s="101" t="s">
        <v>1165</v>
      </c>
      <c r="O17" s="101" t="s">
        <v>1139</v>
      </c>
      <c r="P17" s="9">
        <v>28</v>
      </c>
      <c r="Q17" s="101" t="s">
        <v>1165</v>
      </c>
      <c r="S17" s="101" t="s">
        <v>1165</v>
      </c>
      <c r="U17" s="101" t="s">
        <v>1150</v>
      </c>
      <c r="V17" s="9">
        <v>9</v>
      </c>
    </row>
    <row r="18" spans="1:22" s="9" customFormat="1" x14ac:dyDescent="0.15">
      <c r="A18" s="71">
        <v>38031</v>
      </c>
      <c r="B18" s="101" t="s">
        <v>1167</v>
      </c>
      <c r="C18" s="101"/>
      <c r="D18" s="143"/>
      <c r="E18" s="101"/>
      <c r="G18" s="101"/>
      <c r="H18" s="143"/>
      <c r="I18" s="101"/>
      <c r="K18" s="101" t="s">
        <v>1148</v>
      </c>
      <c r="L18" s="9">
        <v>2</v>
      </c>
      <c r="M18" s="101"/>
      <c r="O18" s="101"/>
      <c r="Q18" s="101"/>
      <c r="S18" s="101"/>
      <c r="U18" s="101"/>
    </row>
    <row r="19" spans="1:22" s="4" customFormat="1" ht="14" thickBot="1" x14ac:dyDescent="0.2">
      <c r="A19" s="124">
        <v>38067</v>
      </c>
      <c r="B19" s="144" t="s">
        <v>1138</v>
      </c>
      <c r="C19" s="144" t="s">
        <v>1146</v>
      </c>
      <c r="D19" s="134">
        <v>1</v>
      </c>
      <c r="E19" s="144" t="s">
        <v>1145</v>
      </c>
      <c r="F19" s="4">
        <v>3</v>
      </c>
      <c r="G19" s="144" t="s">
        <v>1143</v>
      </c>
      <c r="H19" s="147" t="s">
        <v>1144</v>
      </c>
      <c r="M19" s="144" t="s">
        <v>1140</v>
      </c>
      <c r="N19" s="4">
        <v>15</v>
      </c>
      <c r="O19" s="144" t="s">
        <v>1139</v>
      </c>
      <c r="P19" s="4">
        <v>25</v>
      </c>
      <c r="Q19" s="144" t="s">
        <v>1182</v>
      </c>
      <c r="R19" s="4">
        <v>11</v>
      </c>
      <c r="S19" s="144" t="s">
        <v>1165</v>
      </c>
      <c r="U19" s="144" t="s">
        <v>1181</v>
      </c>
      <c r="V19" s="4">
        <v>8</v>
      </c>
    </row>
    <row r="20" spans="1:22" s="2" customFormat="1" x14ac:dyDescent="0.15">
      <c r="A20" s="140">
        <v>38269</v>
      </c>
      <c r="B20" s="141" t="s">
        <v>1189</v>
      </c>
      <c r="C20" s="141" t="s">
        <v>1184</v>
      </c>
      <c r="D20" s="135" t="s">
        <v>1185</v>
      </c>
      <c r="E20" s="141" t="s">
        <v>1187</v>
      </c>
      <c r="F20" s="2">
        <v>7</v>
      </c>
      <c r="G20" s="141" t="s">
        <v>1188</v>
      </c>
      <c r="H20" s="142"/>
      <c r="I20" s="2" t="s">
        <v>1145</v>
      </c>
      <c r="J20" s="2">
        <v>6</v>
      </c>
      <c r="K20" s="141" t="s">
        <v>1148</v>
      </c>
      <c r="L20" s="2">
        <v>7</v>
      </c>
      <c r="M20" s="141" t="s">
        <v>1183</v>
      </c>
      <c r="N20" s="2">
        <v>9</v>
      </c>
      <c r="O20" s="141" t="s">
        <v>1186</v>
      </c>
      <c r="P20" s="2">
        <v>17</v>
      </c>
      <c r="Q20" s="141" t="s">
        <v>1139</v>
      </c>
      <c r="R20" s="2">
        <v>2</v>
      </c>
      <c r="S20" s="141" t="s">
        <v>1165</v>
      </c>
      <c r="U20" s="141" t="s">
        <v>1165</v>
      </c>
    </row>
    <row r="21" spans="1:22" s="9" customFormat="1" x14ac:dyDescent="0.15">
      <c r="A21" s="71">
        <v>38290</v>
      </c>
      <c r="B21" s="101" t="s">
        <v>1147</v>
      </c>
      <c r="C21" s="101" t="s">
        <v>1190</v>
      </c>
      <c r="D21" s="131" t="s">
        <v>1185</v>
      </c>
      <c r="E21" s="101" t="s">
        <v>1146</v>
      </c>
      <c r="F21" s="9">
        <v>9</v>
      </c>
      <c r="G21" s="101" t="s">
        <v>1143</v>
      </c>
      <c r="H21" s="143">
        <v>5</v>
      </c>
      <c r="I21" s="9" t="s">
        <v>1165</v>
      </c>
      <c r="K21" s="101" t="s">
        <v>1148</v>
      </c>
      <c r="L21" s="9">
        <v>7</v>
      </c>
      <c r="M21" s="101" t="s">
        <v>1140</v>
      </c>
      <c r="N21" s="9">
        <v>10</v>
      </c>
      <c r="O21" s="101" t="s">
        <v>1186</v>
      </c>
      <c r="P21" s="9">
        <v>13</v>
      </c>
      <c r="Q21" s="101" t="s">
        <v>1151</v>
      </c>
      <c r="R21" s="9">
        <v>5</v>
      </c>
      <c r="S21" s="101" t="s">
        <v>1165</v>
      </c>
      <c r="U21" s="101" t="s">
        <v>1165</v>
      </c>
    </row>
    <row r="22" spans="1:22" s="9" customFormat="1" x14ac:dyDescent="0.15">
      <c r="A22" s="71">
        <v>38318</v>
      </c>
      <c r="B22" s="101" t="s">
        <v>1153</v>
      </c>
      <c r="C22" s="101" t="s">
        <v>1184</v>
      </c>
      <c r="D22" s="146" t="s">
        <v>1144</v>
      </c>
      <c r="E22" s="101" t="s">
        <v>1146</v>
      </c>
      <c r="F22" s="9">
        <v>5</v>
      </c>
      <c r="G22" s="101" t="s">
        <v>1145</v>
      </c>
      <c r="H22" s="143">
        <v>10</v>
      </c>
      <c r="I22" s="9" t="s">
        <v>1165</v>
      </c>
      <c r="K22" s="101" t="s">
        <v>1148</v>
      </c>
      <c r="L22" s="9">
        <v>3</v>
      </c>
      <c r="M22" s="101" t="s">
        <v>1191</v>
      </c>
      <c r="N22" s="9">
        <v>6</v>
      </c>
      <c r="O22" s="101" t="s">
        <v>1192</v>
      </c>
      <c r="P22" s="9">
        <v>18</v>
      </c>
      <c r="Q22" s="101" t="s">
        <v>1193</v>
      </c>
      <c r="R22" s="9">
        <v>13</v>
      </c>
      <c r="S22" s="101" t="s">
        <v>1165</v>
      </c>
      <c r="U22" s="101" t="s">
        <v>1194</v>
      </c>
      <c r="V22" s="9">
        <v>34</v>
      </c>
    </row>
    <row r="23" spans="1:22" s="4" customFormat="1" ht="14" thickBot="1" x14ac:dyDescent="0.2">
      <c r="A23" s="149">
        <v>38395</v>
      </c>
      <c r="B23" s="144" t="s">
        <v>1195</v>
      </c>
      <c r="C23" s="144" t="s">
        <v>1197</v>
      </c>
      <c r="D23" s="132" t="s">
        <v>1173</v>
      </c>
      <c r="E23" s="144" t="s">
        <v>1196</v>
      </c>
      <c r="F23" s="4">
        <v>5</v>
      </c>
      <c r="G23" s="144" t="s">
        <v>1141</v>
      </c>
      <c r="H23" s="145">
        <v>6</v>
      </c>
      <c r="I23" s="4" t="s">
        <v>1165</v>
      </c>
      <c r="K23" s="144" t="s">
        <v>1148</v>
      </c>
      <c r="L23" s="128">
        <v>1</v>
      </c>
      <c r="M23" s="144" t="s">
        <v>1191</v>
      </c>
      <c r="N23" s="4">
        <v>4</v>
      </c>
      <c r="O23" s="144" t="s">
        <v>1186</v>
      </c>
      <c r="P23" s="4">
        <v>10</v>
      </c>
      <c r="Q23" s="144" t="s">
        <v>1193</v>
      </c>
      <c r="R23" s="4">
        <v>6</v>
      </c>
      <c r="S23" s="144" t="s">
        <v>1165</v>
      </c>
      <c r="U23" s="144" t="s">
        <v>1194</v>
      </c>
      <c r="V23" s="4">
        <v>14</v>
      </c>
    </row>
    <row r="24" spans="1:22" s="2" customFormat="1" x14ac:dyDescent="0.15">
      <c r="A24" s="140">
        <v>38633</v>
      </c>
      <c r="B24" s="141" t="s">
        <v>1153</v>
      </c>
      <c r="C24" s="141" t="s">
        <v>1200</v>
      </c>
      <c r="D24" s="142">
        <v>3</v>
      </c>
      <c r="E24" s="141" t="s">
        <v>1146</v>
      </c>
      <c r="F24" s="126">
        <v>1</v>
      </c>
      <c r="G24" s="141" t="s">
        <v>1202</v>
      </c>
      <c r="H24" s="142">
        <v>10</v>
      </c>
      <c r="I24" s="2" t="s">
        <v>1165</v>
      </c>
      <c r="K24" s="141" t="s">
        <v>1148</v>
      </c>
      <c r="L24" s="2">
        <v>5</v>
      </c>
      <c r="M24" s="141" t="s">
        <v>1198</v>
      </c>
      <c r="N24" s="2">
        <v>8</v>
      </c>
      <c r="O24" s="141" t="s">
        <v>1183</v>
      </c>
      <c r="P24" s="2">
        <v>15</v>
      </c>
      <c r="Q24" s="141" t="s">
        <v>1199</v>
      </c>
      <c r="R24" s="2">
        <v>9</v>
      </c>
      <c r="S24" s="141" t="s">
        <v>1165</v>
      </c>
      <c r="U24" s="141" t="s">
        <v>1194</v>
      </c>
      <c r="V24" s="2">
        <v>32</v>
      </c>
    </row>
    <row r="25" spans="1:22" s="9" customFormat="1" x14ac:dyDescent="0.15">
      <c r="A25" s="71">
        <v>38654</v>
      </c>
      <c r="B25" s="101" t="s">
        <v>1195</v>
      </c>
      <c r="C25" s="101" t="s">
        <v>1203</v>
      </c>
      <c r="D25" s="131" t="s">
        <v>1185</v>
      </c>
      <c r="E25" s="101" t="s">
        <v>1204</v>
      </c>
      <c r="F25" s="131" t="s">
        <v>1173</v>
      </c>
      <c r="G25" s="101" t="s">
        <v>1196</v>
      </c>
      <c r="H25" s="143">
        <v>13</v>
      </c>
      <c r="I25" s="9" t="s">
        <v>1165</v>
      </c>
      <c r="K25" s="101" t="s">
        <v>1148</v>
      </c>
      <c r="L25" s="9">
        <v>3</v>
      </c>
      <c r="M25" s="101" t="s">
        <v>1201</v>
      </c>
      <c r="N25" s="9">
        <v>3</v>
      </c>
      <c r="O25" s="101" t="s">
        <v>1183</v>
      </c>
      <c r="P25" s="9">
        <v>10</v>
      </c>
      <c r="Q25" s="101" t="s">
        <v>1186</v>
      </c>
      <c r="R25" s="9">
        <v>6</v>
      </c>
      <c r="S25" s="101" t="s">
        <v>1165</v>
      </c>
      <c r="U25" s="101" t="s">
        <v>1181</v>
      </c>
      <c r="V25" s="9">
        <v>18</v>
      </c>
    </row>
    <row r="26" spans="1:22" s="9" customFormat="1" x14ac:dyDescent="0.15">
      <c r="A26" s="71">
        <v>38675</v>
      </c>
      <c r="B26" s="101" t="s">
        <v>1189</v>
      </c>
      <c r="C26" s="101" t="s">
        <v>1200</v>
      </c>
      <c r="D26" s="143">
        <v>2</v>
      </c>
      <c r="E26" s="101" t="s">
        <v>1206</v>
      </c>
      <c r="F26" s="131" t="s">
        <v>1173</v>
      </c>
      <c r="G26" s="101" t="s">
        <v>1187</v>
      </c>
      <c r="H26" s="143">
        <v>14</v>
      </c>
      <c r="I26" s="101" t="s">
        <v>1165</v>
      </c>
      <c r="K26" s="101" t="s">
        <v>1148</v>
      </c>
      <c r="L26" s="127">
        <v>1</v>
      </c>
      <c r="M26" s="101" t="s">
        <v>1205</v>
      </c>
      <c r="N26" s="9">
        <v>9</v>
      </c>
      <c r="O26" s="101" t="s">
        <v>1183</v>
      </c>
      <c r="P26" s="9">
        <v>7</v>
      </c>
      <c r="Q26" s="101" t="s">
        <v>1186</v>
      </c>
      <c r="R26" s="9">
        <v>6</v>
      </c>
      <c r="S26" s="101" t="s">
        <v>1165</v>
      </c>
      <c r="U26" s="101" t="s">
        <v>1181</v>
      </c>
      <c r="V26" s="9">
        <v>21</v>
      </c>
    </row>
    <row r="27" spans="1:22" s="9" customFormat="1" x14ac:dyDescent="0.15">
      <c r="A27" s="71">
        <v>38759</v>
      </c>
      <c r="B27" s="101" t="s">
        <v>1179</v>
      </c>
      <c r="C27" s="101"/>
      <c r="D27" s="143"/>
      <c r="E27" s="101"/>
      <c r="F27" s="146"/>
      <c r="G27" s="101"/>
      <c r="H27" s="143"/>
      <c r="I27" s="101"/>
      <c r="K27" s="101" t="s">
        <v>1148</v>
      </c>
      <c r="L27" s="9">
        <v>4</v>
      </c>
      <c r="M27" s="101"/>
      <c r="O27" s="101"/>
      <c r="Q27" s="101"/>
      <c r="S27" s="101"/>
      <c r="U27" s="101"/>
    </row>
    <row r="28" spans="1:22" s="4" customFormat="1" ht="14" thickBot="1" x14ac:dyDescent="0.2">
      <c r="A28" s="149">
        <v>38780</v>
      </c>
      <c r="B28" s="144" t="s">
        <v>1207</v>
      </c>
      <c r="C28" s="144" t="s">
        <v>1209</v>
      </c>
      <c r="D28" s="132" t="s">
        <v>1185</v>
      </c>
      <c r="E28" s="144" t="s">
        <v>1210</v>
      </c>
      <c r="F28" s="132" t="s">
        <v>1173</v>
      </c>
      <c r="G28" s="144" t="s">
        <v>1202</v>
      </c>
      <c r="H28" s="145">
        <v>9</v>
      </c>
      <c r="I28" s="4" t="s">
        <v>1142</v>
      </c>
      <c r="J28" s="4">
        <v>4</v>
      </c>
      <c r="K28" s="144" t="s">
        <v>1170</v>
      </c>
      <c r="M28" s="144" t="s">
        <v>1208</v>
      </c>
      <c r="N28" s="4">
        <v>6</v>
      </c>
      <c r="O28" s="144" t="s">
        <v>1183</v>
      </c>
      <c r="P28" s="4">
        <v>5</v>
      </c>
      <c r="Q28" s="144" t="s">
        <v>1199</v>
      </c>
      <c r="R28" s="4">
        <v>2</v>
      </c>
      <c r="S28" s="144" t="s">
        <v>1165</v>
      </c>
      <c r="U28" s="144" t="s">
        <v>1181</v>
      </c>
      <c r="V28" s="4">
        <v>7</v>
      </c>
    </row>
    <row r="29" spans="1:22" s="2" customFormat="1" x14ac:dyDescent="0.15">
      <c r="A29" s="140">
        <v>38997</v>
      </c>
      <c r="B29" s="141" t="s">
        <v>1147</v>
      </c>
      <c r="C29" s="141" t="s">
        <v>1211</v>
      </c>
      <c r="D29" s="142">
        <v>3</v>
      </c>
      <c r="E29" s="141" t="s">
        <v>1217</v>
      </c>
      <c r="F29" s="135" t="s">
        <v>1212</v>
      </c>
      <c r="G29" s="141" t="s">
        <v>1146</v>
      </c>
      <c r="H29" s="133">
        <v>1</v>
      </c>
      <c r="I29" s="2" t="s">
        <v>1165</v>
      </c>
      <c r="K29" s="141" t="s">
        <v>1148</v>
      </c>
      <c r="L29" s="2">
        <v>2</v>
      </c>
      <c r="M29" s="141" t="s">
        <v>1213</v>
      </c>
      <c r="N29" s="2">
        <v>2</v>
      </c>
      <c r="O29" s="141" t="s">
        <v>1214</v>
      </c>
      <c r="P29" s="2">
        <v>6</v>
      </c>
      <c r="Q29" s="141" t="s">
        <v>1186</v>
      </c>
      <c r="R29" s="2">
        <v>5</v>
      </c>
      <c r="S29" s="141" t="s">
        <v>1165</v>
      </c>
      <c r="U29" s="141" t="s">
        <v>1181</v>
      </c>
      <c r="V29" s="2">
        <v>8</v>
      </c>
    </row>
    <row r="30" spans="1:22" s="9" customFormat="1" x14ac:dyDescent="0.15">
      <c r="A30" s="71">
        <v>39018</v>
      </c>
      <c r="B30" s="101" t="s">
        <v>1195</v>
      </c>
      <c r="C30" s="101" t="s">
        <v>1220</v>
      </c>
      <c r="D30" s="146" t="s">
        <v>1144</v>
      </c>
      <c r="E30" s="101" t="s">
        <v>1218</v>
      </c>
      <c r="F30" s="131" t="s">
        <v>1173</v>
      </c>
      <c r="G30" s="101" t="s">
        <v>1146</v>
      </c>
      <c r="H30" s="130">
        <v>1</v>
      </c>
      <c r="I30" s="9" t="s">
        <v>1165</v>
      </c>
      <c r="K30" s="101" t="s">
        <v>1148</v>
      </c>
      <c r="L30" s="9">
        <v>3</v>
      </c>
      <c r="M30" s="101" t="s">
        <v>1213</v>
      </c>
      <c r="N30" s="9">
        <v>3</v>
      </c>
      <c r="O30" s="101" t="s">
        <v>1214</v>
      </c>
      <c r="P30" s="9">
        <v>4</v>
      </c>
      <c r="Q30" s="101" t="s">
        <v>1221</v>
      </c>
      <c r="R30" s="9">
        <v>5</v>
      </c>
      <c r="S30" s="101" t="s">
        <v>1165</v>
      </c>
      <c r="U30" s="101" t="s">
        <v>1194</v>
      </c>
      <c r="V30" s="9">
        <v>26</v>
      </c>
    </row>
    <row r="31" spans="1:22" s="9" customFormat="1" x14ac:dyDescent="0.15">
      <c r="A31" s="71">
        <v>39039</v>
      </c>
      <c r="B31" s="101" t="s">
        <v>1153</v>
      </c>
      <c r="C31" s="101" t="s">
        <v>1215</v>
      </c>
      <c r="D31" s="146" t="s">
        <v>1144</v>
      </c>
      <c r="E31" s="101" t="s">
        <v>1216</v>
      </c>
      <c r="F31" s="131" t="s">
        <v>1173</v>
      </c>
      <c r="G31" s="101" t="s">
        <v>1146</v>
      </c>
      <c r="H31" s="130">
        <v>1</v>
      </c>
      <c r="I31" s="9" t="s">
        <v>1165</v>
      </c>
      <c r="K31" s="101" t="s">
        <v>1148</v>
      </c>
      <c r="L31" s="9">
        <v>4</v>
      </c>
      <c r="M31" s="101" t="s">
        <v>1205</v>
      </c>
      <c r="N31" s="9">
        <v>2</v>
      </c>
      <c r="O31" s="101" t="s">
        <v>1214</v>
      </c>
      <c r="P31" s="9">
        <v>4</v>
      </c>
      <c r="Q31" s="101" t="s">
        <v>1186</v>
      </c>
      <c r="R31" s="127">
        <v>1</v>
      </c>
      <c r="S31" s="101" t="s">
        <v>1165</v>
      </c>
      <c r="U31" s="101" t="s">
        <v>1194</v>
      </c>
      <c r="V31" s="9">
        <v>24</v>
      </c>
    </row>
    <row r="32" spans="1:22" s="9" customFormat="1" x14ac:dyDescent="0.15">
      <c r="A32" s="71">
        <v>39067</v>
      </c>
      <c r="B32" s="101" t="s">
        <v>1207</v>
      </c>
      <c r="C32" s="101" t="s">
        <v>1219</v>
      </c>
      <c r="D32" s="143">
        <v>2</v>
      </c>
      <c r="E32" s="101" t="s">
        <v>1222</v>
      </c>
      <c r="F32" s="131" t="s">
        <v>1185</v>
      </c>
      <c r="G32" s="101" t="s">
        <v>1223</v>
      </c>
      <c r="H32" s="131" t="s">
        <v>1224</v>
      </c>
      <c r="I32" s="9" t="s">
        <v>1165</v>
      </c>
      <c r="K32" s="101" t="s">
        <v>1226</v>
      </c>
      <c r="M32" s="101" t="s">
        <v>1205</v>
      </c>
      <c r="N32" s="9">
        <v>2</v>
      </c>
      <c r="O32" s="101" t="s">
        <v>1201</v>
      </c>
      <c r="P32" s="9">
        <v>4</v>
      </c>
      <c r="Q32" s="101" t="s">
        <v>1225</v>
      </c>
      <c r="R32" s="131" t="s">
        <v>1185</v>
      </c>
      <c r="S32" s="101" t="s">
        <v>1165</v>
      </c>
      <c r="U32" s="101" t="s">
        <v>1194</v>
      </c>
      <c r="V32" s="9">
        <v>24</v>
      </c>
    </row>
    <row r="33" spans="1:22" s="4" customFormat="1" ht="14" thickBot="1" x14ac:dyDescent="0.2">
      <c r="A33" s="124">
        <v>39130</v>
      </c>
      <c r="B33" s="144" t="s">
        <v>1167</v>
      </c>
      <c r="D33" s="145"/>
      <c r="H33" s="145"/>
      <c r="K33" s="144" t="s">
        <v>1148</v>
      </c>
      <c r="L33" s="4">
        <v>3</v>
      </c>
    </row>
    <row r="34" spans="1:22" s="2" customFormat="1" x14ac:dyDescent="0.15">
      <c r="A34" s="140">
        <v>39361</v>
      </c>
      <c r="B34" s="141" t="s">
        <v>1189</v>
      </c>
      <c r="C34" s="141" t="s">
        <v>1227</v>
      </c>
      <c r="D34" s="142">
        <v>3</v>
      </c>
      <c r="E34" s="2" t="s">
        <v>1209</v>
      </c>
      <c r="F34" s="135" t="s">
        <v>1185</v>
      </c>
      <c r="G34" s="2" t="s">
        <v>1228</v>
      </c>
      <c r="H34" s="148" t="s">
        <v>1144</v>
      </c>
      <c r="I34" s="2" t="s">
        <v>1229</v>
      </c>
      <c r="J34" s="2">
        <v>9</v>
      </c>
      <c r="K34" s="141" t="s">
        <v>1148</v>
      </c>
      <c r="L34" s="2">
        <v>3</v>
      </c>
      <c r="M34" s="141" t="s">
        <v>1213</v>
      </c>
      <c r="N34" s="2">
        <v>2</v>
      </c>
      <c r="O34" s="141" t="s">
        <v>1201</v>
      </c>
      <c r="P34" s="2">
        <v>2</v>
      </c>
      <c r="Q34" s="2" t="s">
        <v>1230</v>
      </c>
      <c r="R34" s="2">
        <v>3</v>
      </c>
      <c r="S34" s="2" t="s">
        <v>1165</v>
      </c>
      <c r="U34" s="141" t="s">
        <v>1194</v>
      </c>
      <c r="V34" s="2">
        <v>17</v>
      </c>
    </row>
    <row r="35" spans="1:22" s="9" customFormat="1" x14ac:dyDescent="0.15">
      <c r="A35" s="71">
        <v>39382</v>
      </c>
      <c r="B35" s="101" t="s">
        <v>1147</v>
      </c>
      <c r="C35" s="9" t="s">
        <v>1231</v>
      </c>
      <c r="D35" s="143">
        <v>3</v>
      </c>
      <c r="E35" s="9" t="s">
        <v>1209</v>
      </c>
      <c r="F35" s="131" t="s">
        <v>1185</v>
      </c>
      <c r="G35" s="9" t="s">
        <v>1232</v>
      </c>
      <c r="H35" s="146" t="s">
        <v>1144</v>
      </c>
      <c r="I35" s="9" t="s">
        <v>1165</v>
      </c>
      <c r="K35" s="101" t="s">
        <v>1148</v>
      </c>
      <c r="L35" s="9">
        <v>4</v>
      </c>
      <c r="M35" s="101" t="s">
        <v>1233</v>
      </c>
      <c r="N35" s="146" t="s">
        <v>1144</v>
      </c>
      <c r="O35" s="101" t="s">
        <v>1234</v>
      </c>
      <c r="P35" s="9">
        <v>2</v>
      </c>
      <c r="Q35" s="9" t="s">
        <v>1230</v>
      </c>
      <c r="R35" s="9">
        <v>2</v>
      </c>
      <c r="S35" s="9" t="s">
        <v>1165</v>
      </c>
      <c r="U35" s="101" t="s">
        <v>1235</v>
      </c>
      <c r="V35" s="9">
        <v>27</v>
      </c>
    </row>
    <row r="36" spans="1:22" s="9" customFormat="1" x14ac:dyDescent="0.15">
      <c r="A36" s="71">
        <v>39402</v>
      </c>
      <c r="B36" s="101" t="s">
        <v>1153</v>
      </c>
      <c r="C36" s="101" t="s">
        <v>1240</v>
      </c>
      <c r="D36" s="143">
        <v>3</v>
      </c>
      <c r="E36" s="9" t="s">
        <v>1209</v>
      </c>
      <c r="F36" s="131" t="s">
        <v>1224</v>
      </c>
      <c r="G36" s="101" t="s">
        <v>1241</v>
      </c>
      <c r="H36" s="131" t="s">
        <v>1224</v>
      </c>
      <c r="I36" s="9" t="s">
        <v>1229</v>
      </c>
      <c r="J36" s="9">
        <v>9</v>
      </c>
      <c r="K36" s="101" t="s">
        <v>1166</v>
      </c>
      <c r="M36" s="101" t="s">
        <v>1242</v>
      </c>
      <c r="N36" s="131">
        <v>1</v>
      </c>
      <c r="O36" s="101" t="s">
        <v>1201</v>
      </c>
      <c r="P36" s="9">
        <v>3</v>
      </c>
      <c r="Q36" s="101" t="s">
        <v>1183</v>
      </c>
      <c r="R36" s="9">
        <v>3</v>
      </c>
      <c r="S36" s="9" t="s">
        <v>1165</v>
      </c>
      <c r="U36" s="9" t="s">
        <v>1186</v>
      </c>
      <c r="V36" s="9">
        <v>10</v>
      </c>
    </row>
    <row r="37" spans="1:22" s="9" customFormat="1" x14ac:dyDescent="0.15">
      <c r="A37" s="71">
        <v>39431</v>
      </c>
      <c r="B37" s="101" t="s">
        <v>1195</v>
      </c>
      <c r="C37" s="101" t="s">
        <v>1239</v>
      </c>
      <c r="D37" s="131" t="s">
        <v>1185</v>
      </c>
      <c r="E37" s="9" t="s">
        <v>1209</v>
      </c>
      <c r="F37" s="131" t="s">
        <v>1185</v>
      </c>
      <c r="G37" s="9" t="s">
        <v>1228</v>
      </c>
      <c r="H37" s="131" t="s">
        <v>1224</v>
      </c>
      <c r="I37" s="9" t="s">
        <v>1165</v>
      </c>
      <c r="K37" s="101" t="s">
        <v>1238</v>
      </c>
      <c r="L37" s="9">
        <v>6</v>
      </c>
      <c r="M37" s="101" t="s">
        <v>1233</v>
      </c>
      <c r="N37" s="146" t="s">
        <v>1144</v>
      </c>
      <c r="O37" s="101" t="s">
        <v>1236</v>
      </c>
      <c r="P37" s="131" t="s">
        <v>1224</v>
      </c>
      <c r="Q37" s="101" t="s">
        <v>1237</v>
      </c>
      <c r="R37" s="151" t="s">
        <v>1144</v>
      </c>
      <c r="S37" s="9" t="s">
        <v>1186</v>
      </c>
      <c r="T37" s="127">
        <v>1</v>
      </c>
      <c r="U37" s="101" t="s">
        <v>1166</v>
      </c>
    </row>
    <row r="38" spans="1:22" s="4" customFormat="1" ht="14" thickBot="1" x14ac:dyDescent="0.2">
      <c r="A38" s="124">
        <v>39494</v>
      </c>
      <c r="B38" s="144" t="s">
        <v>1243</v>
      </c>
      <c r="D38" s="145"/>
      <c r="H38" s="145"/>
      <c r="K38" s="144" t="s">
        <v>1157</v>
      </c>
      <c r="L38" s="4">
        <v>3</v>
      </c>
      <c r="U38" s="144" t="s">
        <v>1194</v>
      </c>
      <c r="V38" s="4">
        <v>14</v>
      </c>
    </row>
    <row r="39" spans="1:22" s="2" customFormat="1" x14ac:dyDescent="0.15">
      <c r="A39" s="140">
        <v>39725</v>
      </c>
      <c r="B39" s="141" t="s">
        <v>1147</v>
      </c>
      <c r="C39" s="141" t="s">
        <v>1247</v>
      </c>
      <c r="D39" s="133">
        <v>1</v>
      </c>
      <c r="E39" s="2" t="s">
        <v>1248</v>
      </c>
      <c r="F39" s="2">
        <v>2</v>
      </c>
      <c r="G39" s="141" t="s">
        <v>1249</v>
      </c>
      <c r="H39" s="135" t="s">
        <v>1173</v>
      </c>
      <c r="I39" s="2" t="s">
        <v>1250</v>
      </c>
      <c r="J39" s="2">
        <v>14</v>
      </c>
      <c r="K39" s="141" t="s">
        <v>1238</v>
      </c>
      <c r="L39" s="2">
        <v>2</v>
      </c>
      <c r="M39" s="2" t="s">
        <v>1244</v>
      </c>
      <c r="N39" s="135" t="s">
        <v>1173</v>
      </c>
      <c r="O39" s="141" t="s">
        <v>1245</v>
      </c>
      <c r="P39" s="135" t="s">
        <v>1185</v>
      </c>
      <c r="Q39" s="2" t="s">
        <v>1230</v>
      </c>
      <c r="R39" s="2">
        <v>2</v>
      </c>
      <c r="S39" s="2" t="s">
        <v>1165</v>
      </c>
      <c r="U39" s="141" t="s">
        <v>1246</v>
      </c>
      <c r="V39" s="126">
        <v>1</v>
      </c>
    </row>
    <row r="40" spans="1:22" s="9" customFormat="1" x14ac:dyDescent="0.15">
      <c r="A40" s="71">
        <v>39746</v>
      </c>
      <c r="B40" s="101" t="s">
        <v>1251</v>
      </c>
      <c r="C40" s="101" t="s">
        <v>1253</v>
      </c>
      <c r="D40" s="131" t="s">
        <v>1185</v>
      </c>
      <c r="E40" s="101" t="s">
        <v>1254</v>
      </c>
      <c r="F40" s="131" t="s">
        <v>1185</v>
      </c>
      <c r="G40" s="9" t="s">
        <v>1255</v>
      </c>
      <c r="H40" s="130">
        <v>1</v>
      </c>
      <c r="I40" s="9" t="s">
        <v>1165</v>
      </c>
      <c r="K40" s="101" t="s">
        <v>1148</v>
      </c>
      <c r="L40" s="9">
        <v>2</v>
      </c>
      <c r="M40" s="101" t="s">
        <v>1252</v>
      </c>
      <c r="N40" s="131" t="s">
        <v>1185</v>
      </c>
      <c r="O40" s="101" t="s">
        <v>1205</v>
      </c>
      <c r="P40" s="9">
        <v>4</v>
      </c>
      <c r="Q40" s="9" t="s">
        <v>1183</v>
      </c>
      <c r="R40" s="9">
        <v>4</v>
      </c>
      <c r="S40" s="9" t="s">
        <v>1165</v>
      </c>
      <c r="U40" s="101" t="s">
        <v>1246</v>
      </c>
      <c r="V40" s="9">
        <v>2</v>
      </c>
    </row>
    <row r="41" spans="1:22" s="9" customFormat="1" x14ac:dyDescent="0.15">
      <c r="A41" s="71">
        <v>39768</v>
      </c>
      <c r="B41" s="101" t="s">
        <v>1138</v>
      </c>
      <c r="C41" s="101" t="s">
        <v>1258</v>
      </c>
      <c r="D41" s="131" t="s">
        <v>1173</v>
      </c>
      <c r="E41" s="101" t="s">
        <v>1254</v>
      </c>
      <c r="F41" s="146" t="s">
        <v>1144</v>
      </c>
      <c r="G41" s="9" t="s">
        <v>1259</v>
      </c>
      <c r="H41" s="131" t="s">
        <v>1185</v>
      </c>
      <c r="I41" s="9" t="s">
        <v>1260</v>
      </c>
      <c r="J41" s="127">
        <v>1</v>
      </c>
      <c r="K41" s="101" t="s">
        <v>1166</v>
      </c>
      <c r="M41" s="101" t="s">
        <v>1256</v>
      </c>
      <c r="N41" s="9">
        <v>2</v>
      </c>
      <c r="O41" s="101" t="s">
        <v>1257</v>
      </c>
      <c r="P41" s="146" t="s">
        <v>1144</v>
      </c>
      <c r="Q41" s="9" t="s">
        <v>1201</v>
      </c>
      <c r="R41" s="9">
        <v>2</v>
      </c>
      <c r="S41" s="9" t="s">
        <v>1165</v>
      </c>
      <c r="U41" s="101" t="s">
        <v>1246</v>
      </c>
      <c r="V41" s="127">
        <v>1</v>
      </c>
    </row>
    <row r="42" spans="1:22" s="9" customFormat="1" x14ac:dyDescent="0.15">
      <c r="A42" s="71">
        <v>39788</v>
      </c>
      <c r="B42" s="101" t="s">
        <v>1153</v>
      </c>
      <c r="C42" s="101" t="s">
        <v>1253</v>
      </c>
      <c r="D42" s="131" t="s">
        <v>1224</v>
      </c>
      <c r="E42" s="101" t="s">
        <v>1215</v>
      </c>
      <c r="F42" s="131" t="s">
        <v>1185</v>
      </c>
      <c r="G42" s="9" t="s">
        <v>1261</v>
      </c>
      <c r="H42" s="131" t="s">
        <v>1173</v>
      </c>
      <c r="I42" s="9" t="s">
        <v>1250</v>
      </c>
      <c r="J42" s="9">
        <v>9</v>
      </c>
      <c r="K42" s="101" t="s">
        <v>1148</v>
      </c>
      <c r="L42" s="9">
        <v>2</v>
      </c>
      <c r="M42" s="101" t="s">
        <v>1256</v>
      </c>
      <c r="N42" s="9">
        <v>3</v>
      </c>
      <c r="O42" s="101" t="s">
        <v>1262</v>
      </c>
      <c r="P42" s="9">
        <v>4</v>
      </c>
      <c r="Q42" s="101" t="s">
        <v>1263</v>
      </c>
      <c r="R42" s="146" t="s">
        <v>1144</v>
      </c>
      <c r="S42" s="9" t="s">
        <v>1165</v>
      </c>
      <c r="U42" s="101" t="s">
        <v>1166</v>
      </c>
    </row>
    <row r="43" spans="1:22" s="4" customFormat="1" ht="14" thickBot="1" x14ac:dyDescent="0.2">
      <c r="A43" s="149">
        <v>39858</v>
      </c>
      <c r="B43" s="144" t="s">
        <v>1167</v>
      </c>
      <c r="D43" s="145"/>
      <c r="H43" s="145"/>
      <c r="K43" s="144" t="s">
        <v>1264</v>
      </c>
      <c r="L43" s="150" t="s">
        <v>1144</v>
      </c>
      <c r="U43" s="144" t="s">
        <v>1246</v>
      </c>
      <c r="V43" s="128">
        <v>1</v>
      </c>
    </row>
    <row r="44" spans="1:22" s="2" customFormat="1" x14ac:dyDescent="0.15">
      <c r="A44" s="140">
        <v>40089</v>
      </c>
      <c r="B44" s="141" t="s">
        <v>1147</v>
      </c>
      <c r="C44" s="141" t="s">
        <v>1266</v>
      </c>
      <c r="D44" s="135" t="s">
        <v>1224</v>
      </c>
      <c r="E44" s="141" t="s">
        <v>1279</v>
      </c>
      <c r="F44" s="135" t="s">
        <v>1173</v>
      </c>
      <c r="G44" s="141" t="s">
        <v>1254</v>
      </c>
      <c r="H44" s="135" t="s">
        <v>1185</v>
      </c>
      <c r="I44" s="2" t="s">
        <v>1165</v>
      </c>
      <c r="K44" s="141" t="s">
        <v>1148</v>
      </c>
      <c r="L44" s="2">
        <v>3</v>
      </c>
      <c r="M44" s="2" t="s">
        <v>1269</v>
      </c>
      <c r="N44" s="2">
        <v>9</v>
      </c>
      <c r="O44" s="2" t="s">
        <v>1270</v>
      </c>
      <c r="P44" s="2">
        <v>2</v>
      </c>
      <c r="Q44" s="2" t="s">
        <v>1268</v>
      </c>
      <c r="R44" s="2">
        <v>2</v>
      </c>
      <c r="S44" s="2" t="s">
        <v>1165</v>
      </c>
      <c r="U44" s="141" t="s">
        <v>1267</v>
      </c>
      <c r="V44" s="135" t="s">
        <v>1185</v>
      </c>
    </row>
    <row r="45" spans="1:22" s="9" customFormat="1" x14ac:dyDescent="0.15">
      <c r="A45" s="71">
        <v>40110</v>
      </c>
      <c r="B45" s="101" t="s">
        <v>1195</v>
      </c>
      <c r="C45" s="101" t="s">
        <v>1271</v>
      </c>
      <c r="D45" s="131" t="s">
        <v>1185</v>
      </c>
      <c r="E45" s="101" t="s">
        <v>1278</v>
      </c>
      <c r="F45" s="131" t="s">
        <v>1185</v>
      </c>
      <c r="G45" s="101" t="s">
        <v>1254</v>
      </c>
      <c r="H45" s="131" t="s">
        <v>1224</v>
      </c>
      <c r="K45" s="101" t="s">
        <v>1157</v>
      </c>
      <c r="L45" s="9">
        <v>2</v>
      </c>
      <c r="M45" s="9" t="s">
        <v>1272</v>
      </c>
      <c r="N45" s="9">
        <v>2</v>
      </c>
      <c r="O45" s="101" t="s">
        <v>1242</v>
      </c>
      <c r="P45" s="127">
        <v>1</v>
      </c>
      <c r="Q45" s="9" t="s">
        <v>1273</v>
      </c>
      <c r="R45" s="137" t="s">
        <v>1224</v>
      </c>
      <c r="S45" s="9" t="s">
        <v>1165</v>
      </c>
      <c r="U45" s="101" t="s">
        <v>1267</v>
      </c>
      <c r="V45" s="131" t="s">
        <v>1185</v>
      </c>
    </row>
    <row r="46" spans="1:22" s="9" customFormat="1" x14ac:dyDescent="0.15">
      <c r="A46" s="71">
        <v>40131</v>
      </c>
      <c r="B46" s="101" t="s">
        <v>1275</v>
      </c>
      <c r="C46" s="101" t="s">
        <v>1276</v>
      </c>
      <c r="D46" s="131" t="s">
        <v>1185</v>
      </c>
      <c r="E46" s="101" t="s">
        <v>1277</v>
      </c>
      <c r="F46" s="131" t="s">
        <v>1224</v>
      </c>
      <c r="G46" s="101" t="s">
        <v>1280</v>
      </c>
      <c r="H46" s="131" t="s">
        <v>1224</v>
      </c>
      <c r="I46" s="9" t="s">
        <v>1281</v>
      </c>
      <c r="J46" s="9">
        <v>3</v>
      </c>
      <c r="K46" s="101" t="s">
        <v>1166</v>
      </c>
      <c r="M46" s="9" t="s">
        <v>1272</v>
      </c>
      <c r="N46" s="9">
        <v>2</v>
      </c>
      <c r="O46" s="101" t="s">
        <v>1282</v>
      </c>
      <c r="P46" s="131" t="s">
        <v>1224</v>
      </c>
      <c r="Q46" s="9" t="s">
        <v>1234</v>
      </c>
      <c r="R46" s="127">
        <v>1</v>
      </c>
      <c r="S46" s="9" t="s">
        <v>1165</v>
      </c>
      <c r="U46" s="101" t="s">
        <v>1246</v>
      </c>
      <c r="V46" s="9">
        <v>2</v>
      </c>
    </row>
    <row r="47" spans="1:22" s="9" customFormat="1" x14ac:dyDescent="0.15">
      <c r="A47" s="71">
        <v>40152</v>
      </c>
      <c r="B47" s="101" t="s">
        <v>1153</v>
      </c>
      <c r="C47" s="101" t="s">
        <v>1283</v>
      </c>
      <c r="D47" s="131" t="s">
        <v>1173</v>
      </c>
      <c r="E47" s="101" t="s">
        <v>1284</v>
      </c>
      <c r="F47" s="131" t="s">
        <v>1224</v>
      </c>
      <c r="G47" s="101" t="s">
        <v>1285</v>
      </c>
      <c r="H47" s="131" t="s">
        <v>1173</v>
      </c>
      <c r="I47" s="9" t="s">
        <v>1165</v>
      </c>
      <c r="K47" s="101" t="s">
        <v>1286</v>
      </c>
      <c r="L47" s="146" t="s">
        <v>1144</v>
      </c>
      <c r="M47" s="9" t="s">
        <v>1287</v>
      </c>
      <c r="N47" s="9">
        <v>3</v>
      </c>
      <c r="O47" s="101" t="s">
        <v>1288</v>
      </c>
      <c r="P47" s="146" t="s">
        <v>1144</v>
      </c>
      <c r="Q47" s="101" t="s">
        <v>1236</v>
      </c>
      <c r="R47" s="151" t="s">
        <v>1144</v>
      </c>
      <c r="S47" s="9" t="s">
        <v>1289</v>
      </c>
      <c r="T47" s="9">
        <v>4</v>
      </c>
      <c r="U47" s="101" t="s">
        <v>1166</v>
      </c>
    </row>
    <row r="48" spans="1:22" s="4" customFormat="1" ht="14" thickBot="1" x14ac:dyDescent="0.2">
      <c r="A48" s="124">
        <v>40229</v>
      </c>
      <c r="B48" s="144" t="s">
        <v>1167</v>
      </c>
      <c r="D48" s="145"/>
      <c r="H48" s="145"/>
      <c r="K48" s="144" t="s">
        <v>1171</v>
      </c>
      <c r="L48" s="4">
        <v>3</v>
      </c>
      <c r="U48" s="144" t="s">
        <v>1246</v>
      </c>
      <c r="V48" s="4">
        <v>2</v>
      </c>
    </row>
    <row r="49" spans="1:22" s="2" customFormat="1" x14ac:dyDescent="0.15">
      <c r="A49" s="140">
        <v>40460</v>
      </c>
      <c r="B49" s="141" t="s">
        <v>1189</v>
      </c>
      <c r="C49" s="2" t="s">
        <v>1290</v>
      </c>
      <c r="D49" s="135" t="s">
        <v>1173</v>
      </c>
      <c r="E49" s="2" t="s">
        <v>1291</v>
      </c>
      <c r="F49" s="135" t="s">
        <v>1173</v>
      </c>
      <c r="G49" s="141" t="s">
        <v>1292</v>
      </c>
      <c r="H49" s="135" t="s">
        <v>1173</v>
      </c>
      <c r="I49" s="2" t="s">
        <v>1293</v>
      </c>
      <c r="J49" s="2">
        <v>2</v>
      </c>
      <c r="K49" s="141" t="s">
        <v>1286</v>
      </c>
      <c r="L49" s="135" t="s">
        <v>1224</v>
      </c>
      <c r="M49" s="2" t="s">
        <v>1294</v>
      </c>
      <c r="N49" s="2">
        <v>10</v>
      </c>
      <c r="O49" s="2" t="s">
        <v>1242</v>
      </c>
      <c r="P49" s="2">
        <v>2</v>
      </c>
      <c r="Q49" s="2" t="s">
        <v>1270</v>
      </c>
      <c r="R49" s="2">
        <v>3</v>
      </c>
      <c r="S49" s="2" t="s">
        <v>1165</v>
      </c>
      <c r="U49" s="141" t="s">
        <v>1246</v>
      </c>
      <c r="V49" s="126">
        <v>1</v>
      </c>
    </row>
    <row r="50" spans="1:22" s="9" customFormat="1" x14ac:dyDescent="0.15">
      <c r="A50" s="71">
        <v>40474</v>
      </c>
      <c r="B50" s="101" t="s">
        <v>1195</v>
      </c>
      <c r="C50" s="9" t="s">
        <v>1295</v>
      </c>
      <c r="D50" s="131" t="s">
        <v>1173</v>
      </c>
      <c r="E50" s="9" t="s">
        <v>1296</v>
      </c>
      <c r="F50" s="131" t="s">
        <v>1185</v>
      </c>
      <c r="G50" s="101" t="s">
        <v>1297</v>
      </c>
      <c r="H50" s="131" t="s">
        <v>1173</v>
      </c>
      <c r="I50" s="9" t="s">
        <v>1293</v>
      </c>
      <c r="J50" s="9">
        <v>2</v>
      </c>
      <c r="K50" s="101" t="s">
        <v>1148</v>
      </c>
      <c r="L50" s="9">
        <v>4</v>
      </c>
      <c r="M50" s="9" t="s">
        <v>1298</v>
      </c>
      <c r="N50" s="9">
        <v>14</v>
      </c>
      <c r="O50" s="9" t="s">
        <v>1287</v>
      </c>
      <c r="P50" s="9">
        <v>3</v>
      </c>
      <c r="Q50" s="9" t="s">
        <v>1270</v>
      </c>
      <c r="R50" s="9">
        <v>2</v>
      </c>
      <c r="S50" s="9" t="s">
        <v>1165</v>
      </c>
      <c r="U50" s="101" t="s">
        <v>1246</v>
      </c>
      <c r="V50" s="127">
        <v>1</v>
      </c>
    </row>
    <row r="51" spans="1:22" s="9" customFormat="1" x14ac:dyDescent="0.15">
      <c r="A51" s="71">
        <v>40495</v>
      </c>
      <c r="B51" s="101" t="s">
        <v>1153</v>
      </c>
      <c r="C51" s="9" t="s">
        <v>1299</v>
      </c>
      <c r="D51" s="131" t="s">
        <v>1173</v>
      </c>
      <c r="E51" s="9" t="s">
        <v>1300</v>
      </c>
      <c r="F51" s="131" t="s">
        <v>1185</v>
      </c>
      <c r="G51" s="101" t="s">
        <v>1301</v>
      </c>
      <c r="H51" s="131" t="s">
        <v>1173</v>
      </c>
      <c r="I51" s="9" t="s">
        <v>1293</v>
      </c>
      <c r="J51" s="9">
        <v>4</v>
      </c>
      <c r="K51" s="101" t="s">
        <v>1166</v>
      </c>
      <c r="M51" s="9" t="s">
        <v>1298</v>
      </c>
      <c r="N51" s="9">
        <v>12</v>
      </c>
      <c r="O51" s="9" t="s">
        <v>1302</v>
      </c>
      <c r="P51" s="152" t="s">
        <v>1144</v>
      </c>
      <c r="Q51" s="9" t="s">
        <v>1270</v>
      </c>
      <c r="R51" s="127">
        <v>1</v>
      </c>
      <c r="S51" s="9" t="s">
        <v>1165</v>
      </c>
      <c r="U51" s="101" t="s">
        <v>1246</v>
      </c>
      <c r="V51" s="9">
        <v>2</v>
      </c>
    </row>
    <row r="52" spans="1:22" s="9" customFormat="1" x14ac:dyDescent="0.15">
      <c r="A52" s="71">
        <v>40586</v>
      </c>
      <c r="B52" s="101" t="s">
        <v>1179</v>
      </c>
      <c r="C52" s="9" t="s">
        <v>1304</v>
      </c>
      <c r="D52" s="131" t="s">
        <v>1185</v>
      </c>
      <c r="E52" s="9" t="s">
        <v>1296</v>
      </c>
      <c r="F52" s="131" t="s">
        <v>1224</v>
      </c>
      <c r="G52" s="101" t="s">
        <v>1305</v>
      </c>
      <c r="H52" s="131" t="s">
        <v>1224</v>
      </c>
      <c r="I52" s="9" t="s">
        <v>1293</v>
      </c>
      <c r="J52" s="9">
        <v>2</v>
      </c>
      <c r="K52" s="101" t="s">
        <v>1148</v>
      </c>
      <c r="L52" s="9">
        <v>3</v>
      </c>
      <c r="M52" s="9" t="s">
        <v>1298</v>
      </c>
      <c r="N52" s="9">
        <v>8</v>
      </c>
      <c r="O52" s="101" t="s">
        <v>1303</v>
      </c>
      <c r="P52" s="152" t="s">
        <v>1144</v>
      </c>
      <c r="Q52" s="9" t="s">
        <v>1270</v>
      </c>
      <c r="R52" s="127">
        <v>1</v>
      </c>
      <c r="S52" s="9" t="s">
        <v>1165</v>
      </c>
      <c r="U52" s="101" t="s">
        <v>1166</v>
      </c>
    </row>
    <row r="53" spans="1:22" s="4" customFormat="1" ht="14" thickBot="1" x14ac:dyDescent="0.2">
      <c r="A53" s="124">
        <v>40614</v>
      </c>
      <c r="B53" s="144" t="s">
        <v>1167</v>
      </c>
      <c r="D53" s="145"/>
      <c r="H53" s="145"/>
      <c r="K53" s="144" t="s">
        <v>1157</v>
      </c>
      <c r="L53" s="4">
        <v>2</v>
      </c>
      <c r="U53" s="144" t="s">
        <v>1246</v>
      </c>
      <c r="V53" s="128">
        <v>1</v>
      </c>
    </row>
    <row r="54" spans="1:22" s="2" customFormat="1" x14ac:dyDescent="0.15">
      <c r="A54" s="140">
        <v>40824</v>
      </c>
      <c r="B54" s="141" t="s">
        <v>1275</v>
      </c>
      <c r="C54" s="2" t="s">
        <v>1306</v>
      </c>
      <c r="D54" s="133">
        <v>1</v>
      </c>
      <c r="E54" s="2" t="s">
        <v>1265</v>
      </c>
      <c r="F54" s="126">
        <v>1</v>
      </c>
      <c r="G54" s="2" t="s">
        <v>1307</v>
      </c>
      <c r="H54" s="135" t="s">
        <v>1173</v>
      </c>
      <c r="I54" s="2" t="s">
        <v>1165</v>
      </c>
      <c r="K54" s="141" t="s">
        <v>1176</v>
      </c>
      <c r="L54" s="2">
        <v>5</v>
      </c>
      <c r="M54" s="2" t="s">
        <v>1308</v>
      </c>
      <c r="N54" s="2">
        <v>9</v>
      </c>
      <c r="O54" s="2" t="s">
        <v>1272</v>
      </c>
      <c r="P54" s="2">
        <v>2</v>
      </c>
      <c r="Q54" s="141" t="s">
        <v>1309</v>
      </c>
      <c r="R54" s="135" t="s">
        <v>1185</v>
      </c>
      <c r="S54" s="2" t="s">
        <v>1165</v>
      </c>
      <c r="U54" s="141" t="s">
        <v>1267</v>
      </c>
      <c r="V54" s="135" t="s">
        <v>1185</v>
      </c>
    </row>
    <row r="55" spans="1:22" s="9" customFormat="1" x14ac:dyDescent="0.15">
      <c r="A55" s="71">
        <v>40845</v>
      </c>
      <c r="B55" s="101" t="s">
        <v>1195</v>
      </c>
      <c r="C55" s="9" t="s">
        <v>1306</v>
      </c>
      <c r="D55" s="130">
        <v>1</v>
      </c>
      <c r="E55" s="101" t="s">
        <v>1310</v>
      </c>
      <c r="F55" s="131" t="s">
        <v>1224</v>
      </c>
      <c r="G55" s="9" t="s">
        <v>1311</v>
      </c>
      <c r="H55" s="131" t="s">
        <v>1173</v>
      </c>
      <c r="I55" s="9" t="s">
        <v>1312</v>
      </c>
      <c r="J55" s="127">
        <v>1</v>
      </c>
      <c r="K55" s="101" t="s">
        <v>1176</v>
      </c>
      <c r="L55" s="9">
        <v>5</v>
      </c>
      <c r="M55" s="9" t="s">
        <v>1308</v>
      </c>
      <c r="N55" s="9">
        <v>4</v>
      </c>
      <c r="O55" s="9" t="s">
        <v>1287</v>
      </c>
      <c r="P55" s="9">
        <v>3</v>
      </c>
      <c r="Q55" s="101" t="s">
        <v>1313</v>
      </c>
      <c r="R55" s="131" t="s">
        <v>1185</v>
      </c>
      <c r="S55" s="9" t="s">
        <v>1165</v>
      </c>
      <c r="U55" s="101" t="s">
        <v>1246</v>
      </c>
      <c r="V55" s="127">
        <v>1</v>
      </c>
    </row>
    <row r="56" spans="1:22" s="9" customFormat="1" x14ac:dyDescent="0.15">
      <c r="A56" s="71">
        <v>40859</v>
      </c>
      <c r="B56" s="101" t="s">
        <v>1153</v>
      </c>
      <c r="C56" s="9" t="s">
        <v>1314</v>
      </c>
      <c r="D56" s="143">
        <v>3</v>
      </c>
      <c r="E56" s="101" t="s">
        <v>1265</v>
      </c>
      <c r="F56" s="127">
        <v>1</v>
      </c>
      <c r="G56" s="9" t="s">
        <v>1315</v>
      </c>
      <c r="H56" s="131" t="s">
        <v>1173</v>
      </c>
      <c r="I56" s="101" t="s">
        <v>1285</v>
      </c>
      <c r="J56" s="131" t="s">
        <v>1173</v>
      </c>
      <c r="K56" s="101" t="s">
        <v>1166</v>
      </c>
      <c r="M56" s="9" t="s">
        <v>1308</v>
      </c>
      <c r="N56" s="9">
        <v>5</v>
      </c>
      <c r="O56" s="9" t="s">
        <v>1287</v>
      </c>
      <c r="P56" s="9">
        <v>4</v>
      </c>
      <c r="Q56" s="101" t="s">
        <v>1288</v>
      </c>
      <c r="R56" s="131" t="s">
        <v>1224</v>
      </c>
      <c r="S56" s="9" t="s">
        <v>1165</v>
      </c>
      <c r="U56" s="101" t="s">
        <v>1246</v>
      </c>
      <c r="V56" s="127">
        <v>1</v>
      </c>
    </row>
    <row r="57" spans="1:22" s="9" customFormat="1" x14ac:dyDescent="0.15">
      <c r="A57" s="71">
        <v>40880</v>
      </c>
      <c r="B57" s="101" t="s">
        <v>1189</v>
      </c>
      <c r="C57" s="9" t="s">
        <v>1314</v>
      </c>
      <c r="D57" s="143">
        <v>3</v>
      </c>
      <c r="E57" s="101" t="s">
        <v>1265</v>
      </c>
      <c r="F57" s="127">
        <v>1</v>
      </c>
      <c r="G57" s="9" t="s">
        <v>1253</v>
      </c>
      <c r="H57" s="131" t="s">
        <v>1185</v>
      </c>
      <c r="I57" s="101" t="s">
        <v>1165</v>
      </c>
      <c r="K57" s="101" t="s">
        <v>1176</v>
      </c>
      <c r="L57" s="9">
        <v>3</v>
      </c>
      <c r="M57" s="9" t="s">
        <v>1308</v>
      </c>
      <c r="N57" s="9">
        <v>3</v>
      </c>
      <c r="O57" s="9" t="s">
        <v>1287</v>
      </c>
      <c r="P57" s="9">
        <v>2</v>
      </c>
      <c r="Q57" s="101" t="s">
        <v>1288</v>
      </c>
      <c r="R57" s="146" t="s">
        <v>1144</v>
      </c>
      <c r="S57" s="9" t="s">
        <v>1165</v>
      </c>
      <c r="U57" s="101" t="s">
        <v>1166</v>
      </c>
    </row>
    <row r="58" spans="1:22" s="4" customFormat="1" ht="14" thickBot="1" x14ac:dyDescent="0.2">
      <c r="A58" s="124">
        <v>40950</v>
      </c>
      <c r="B58" s="144" t="s">
        <v>1167</v>
      </c>
      <c r="D58" s="145"/>
      <c r="H58" s="145"/>
      <c r="K58" s="144" t="s">
        <v>1248</v>
      </c>
      <c r="L58" s="4">
        <v>2</v>
      </c>
      <c r="U58" s="144" t="s">
        <v>1274</v>
      </c>
      <c r="V58" s="128">
        <v>1</v>
      </c>
    </row>
    <row r="59" spans="1:22" s="2" customFormat="1" x14ac:dyDescent="0.15">
      <c r="A59" s="140">
        <v>41188</v>
      </c>
      <c r="B59" s="141" t="s">
        <v>1275</v>
      </c>
      <c r="C59" s="2" t="s">
        <v>1316</v>
      </c>
      <c r="D59" s="133">
        <v>1</v>
      </c>
      <c r="E59" s="2" t="s">
        <v>1317</v>
      </c>
      <c r="F59" s="135" t="s">
        <v>1173</v>
      </c>
      <c r="G59" s="2" t="s">
        <v>1296</v>
      </c>
      <c r="H59" s="135" t="s">
        <v>1224</v>
      </c>
      <c r="I59" s="2" t="s">
        <v>1165</v>
      </c>
      <c r="K59" s="141" t="s">
        <v>1318</v>
      </c>
      <c r="L59" s="2">
        <v>3</v>
      </c>
      <c r="M59" s="2" t="s">
        <v>1319</v>
      </c>
      <c r="N59" s="2">
        <v>3</v>
      </c>
      <c r="O59" s="2" t="s">
        <v>1320</v>
      </c>
      <c r="P59" s="2">
        <v>12</v>
      </c>
      <c r="Q59" s="141" t="s">
        <v>1321</v>
      </c>
      <c r="R59" s="2">
        <v>3</v>
      </c>
      <c r="S59" s="2" t="s">
        <v>1165</v>
      </c>
      <c r="U59" s="141" t="s">
        <v>1270</v>
      </c>
      <c r="V59" s="2">
        <v>2</v>
      </c>
    </row>
    <row r="60" spans="1:22" s="9" customFormat="1" x14ac:dyDescent="0.15">
      <c r="A60" s="71">
        <v>41209</v>
      </c>
      <c r="B60" s="101" t="s">
        <v>1195</v>
      </c>
      <c r="C60" s="9" t="s">
        <v>1322</v>
      </c>
      <c r="D60" s="131" t="s">
        <v>1185</v>
      </c>
      <c r="E60" s="9" t="s">
        <v>1323</v>
      </c>
      <c r="F60" s="131" t="s">
        <v>1173</v>
      </c>
      <c r="G60" s="9" t="s">
        <v>1324</v>
      </c>
      <c r="H60" s="131" t="s">
        <v>1185</v>
      </c>
      <c r="I60" s="9" t="s">
        <v>1325</v>
      </c>
      <c r="J60" s="127">
        <v>1</v>
      </c>
      <c r="K60" s="101" t="s">
        <v>1219</v>
      </c>
      <c r="L60" s="9">
        <v>3</v>
      </c>
      <c r="M60" s="9" t="s">
        <v>1319</v>
      </c>
      <c r="N60" s="9">
        <v>2</v>
      </c>
      <c r="O60" s="9" t="s">
        <v>1320</v>
      </c>
      <c r="P60" s="9">
        <v>6</v>
      </c>
      <c r="Q60" s="101" t="s">
        <v>1326</v>
      </c>
      <c r="R60" s="146" t="s">
        <v>1144</v>
      </c>
      <c r="S60" s="101" t="s">
        <v>1165</v>
      </c>
      <c r="U60" s="101" t="s">
        <v>1270</v>
      </c>
      <c r="V60" s="127">
        <v>1</v>
      </c>
    </row>
    <row r="61" spans="1:22" s="9" customFormat="1" x14ac:dyDescent="0.15">
      <c r="A61" s="71">
        <v>41223</v>
      </c>
      <c r="B61" s="101" t="s">
        <v>1330</v>
      </c>
      <c r="C61" s="101" t="s">
        <v>1316</v>
      </c>
      <c r="D61" s="130">
        <v>1</v>
      </c>
      <c r="E61" s="101" t="s">
        <v>1331</v>
      </c>
      <c r="F61" s="131" t="s">
        <v>1185</v>
      </c>
      <c r="G61" s="9" t="s">
        <v>1332</v>
      </c>
      <c r="H61" s="131" t="s">
        <v>1224</v>
      </c>
      <c r="I61" s="9" t="s">
        <v>1333</v>
      </c>
      <c r="J61" s="131" t="s">
        <v>1173</v>
      </c>
      <c r="K61" s="101" t="s">
        <v>1166</v>
      </c>
      <c r="M61" s="9" t="s">
        <v>1319</v>
      </c>
      <c r="N61" s="9">
        <v>3</v>
      </c>
      <c r="O61" s="9" t="s">
        <v>1334</v>
      </c>
      <c r="P61" s="9">
        <v>15</v>
      </c>
      <c r="Q61" s="101" t="s">
        <v>1321</v>
      </c>
      <c r="R61" s="9">
        <v>3</v>
      </c>
      <c r="S61" s="101" t="s">
        <v>1165</v>
      </c>
      <c r="U61" s="101" t="s">
        <v>1270</v>
      </c>
      <c r="V61" s="127">
        <v>1</v>
      </c>
    </row>
    <row r="62" spans="1:22" s="9" customFormat="1" x14ac:dyDescent="0.15">
      <c r="A62" s="71">
        <v>41244</v>
      </c>
      <c r="B62" s="101" t="s">
        <v>1153</v>
      </c>
      <c r="C62" s="9" t="s">
        <v>1316</v>
      </c>
      <c r="D62" s="143">
        <v>4</v>
      </c>
      <c r="E62" s="9" t="s">
        <v>1328</v>
      </c>
      <c r="F62" s="9">
        <v>5</v>
      </c>
      <c r="G62" s="9" t="s">
        <v>1329</v>
      </c>
      <c r="H62" s="146" t="s">
        <v>1144</v>
      </c>
      <c r="I62" s="9" t="s">
        <v>1325</v>
      </c>
      <c r="J62" s="127">
        <v>1</v>
      </c>
      <c r="K62" s="101" t="s">
        <v>1312</v>
      </c>
      <c r="L62" s="9">
        <v>2</v>
      </c>
      <c r="M62" s="9" t="s">
        <v>1319</v>
      </c>
      <c r="N62" s="9">
        <v>2</v>
      </c>
      <c r="O62" s="9" t="s">
        <v>1327</v>
      </c>
      <c r="P62" s="9">
        <v>13</v>
      </c>
      <c r="Q62" s="101" t="s">
        <v>1272</v>
      </c>
      <c r="R62" s="9">
        <v>2</v>
      </c>
      <c r="S62" s="101" t="s">
        <v>1165</v>
      </c>
      <c r="U62" s="101" t="s">
        <v>1166</v>
      </c>
    </row>
    <row r="63" spans="1:22" s="4" customFormat="1" ht="14" thickBot="1" x14ac:dyDescent="0.2">
      <c r="A63" s="124">
        <v>41314</v>
      </c>
      <c r="B63" s="144" t="s">
        <v>1167</v>
      </c>
      <c r="D63" s="145"/>
      <c r="H63" s="145"/>
      <c r="K63" s="144" t="s">
        <v>1335</v>
      </c>
      <c r="L63" s="4">
        <v>6</v>
      </c>
      <c r="U63" s="144" t="s">
        <v>1336</v>
      </c>
      <c r="V63" s="4">
        <v>26</v>
      </c>
    </row>
    <row r="64" spans="1:22" s="2" customFormat="1" x14ac:dyDescent="0.15">
      <c r="A64" s="140">
        <v>41552</v>
      </c>
      <c r="B64" s="141" t="s">
        <v>1275</v>
      </c>
      <c r="C64" s="2" t="s">
        <v>1337</v>
      </c>
      <c r="D64" s="133">
        <v>12</v>
      </c>
      <c r="E64" s="141" t="s">
        <v>1338</v>
      </c>
      <c r="F64" s="135" t="s">
        <v>1185</v>
      </c>
      <c r="G64" s="2" t="s">
        <v>1265</v>
      </c>
      <c r="H64" s="142">
        <v>3</v>
      </c>
      <c r="I64" s="2" t="s">
        <v>1339</v>
      </c>
      <c r="J64" s="138" t="s">
        <v>1185</v>
      </c>
      <c r="K64" s="141" t="s">
        <v>1176</v>
      </c>
      <c r="L64" s="2">
        <v>3</v>
      </c>
      <c r="M64" s="2" t="s">
        <v>1340</v>
      </c>
      <c r="N64" s="138" t="s">
        <v>1224</v>
      </c>
      <c r="O64" s="2" t="s">
        <v>1298</v>
      </c>
      <c r="P64" s="2">
        <v>10</v>
      </c>
      <c r="Q64" s="141" t="s">
        <v>1272</v>
      </c>
      <c r="R64" s="2">
        <v>3</v>
      </c>
      <c r="S64" s="2" t="s">
        <v>1165</v>
      </c>
      <c r="U64" s="141" t="s">
        <v>1341</v>
      </c>
      <c r="V64" s="2">
        <v>4</v>
      </c>
    </row>
    <row r="65" spans="1:22" s="9" customFormat="1" x14ac:dyDescent="0.15">
      <c r="A65" s="71">
        <v>41573</v>
      </c>
      <c r="B65" s="101" t="s">
        <v>1195</v>
      </c>
      <c r="C65" s="9" t="s">
        <v>1316</v>
      </c>
      <c r="D65" s="130">
        <v>1</v>
      </c>
      <c r="E65" s="101" t="s">
        <v>1342</v>
      </c>
      <c r="F65" s="131" t="s">
        <v>1173</v>
      </c>
      <c r="G65" s="9" t="s">
        <v>1343</v>
      </c>
      <c r="H65" s="143">
        <v>2</v>
      </c>
      <c r="I65" s="9" t="s">
        <v>1247</v>
      </c>
      <c r="J65" s="9">
        <v>3</v>
      </c>
      <c r="K65" s="101" t="s">
        <v>1344</v>
      </c>
      <c r="L65" s="9">
        <v>4</v>
      </c>
      <c r="M65" s="101" t="s">
        <v>1346</v>
      </c>
      <c r="N65" s="146" t="s">
        <v>1144</v>
      </c>
      <c r="O65" s="9" t="s">
        <v>1320</v>
      </c>
      <c r="P65" s="9">
        <v>9</v>
      </c>
      <c r="Q65" s="101" t="s">
        <v>1272</v>
      </c>
      <c r="R65" s="9">
        <v>4</v>
      </c>
      <c r="S65" s="9" t="s">
        <v>1165</v>
      </c>
      <c r="U65" s="101" t="s">
        <v>1345</v>
      </c>
      <c r="V65" s="131" t="s">
        <v>1185</v>
      </c>
    </row>
    <row r="66" spans="1:22" s="9" customFormat="1" x14ac:dyDescent="0.15">
      <c r="A66" s="71">
        <v>41587</v>
      </c>
      <c r="B66" s="101" t="s">
        <v>1330</v>
      </c>
      <c r="C66" s="101" t="s">
        <v>1347</v>
      </c>
      <c r="D66" s="143">
        <v>3</v>
      </c>
      <c r="E66" s="101" t="s">
        <v>1338</v>
      </c>
      <c r="F66" s="131" t="s">
        <v>1185</v>
      </c>
      <c r="G66" s="9" t="s">
        <v>1348</v>
      </c>
      <c r="H66" s="131" t="s">
        <v>1224</v>
      </c>
      <c r="I66" s="9" t="s">
        <v>1349</v>
      </c>
      <c r="J66" s="131" t="s">
        <v>1224</v>
      </c>
      <c r="K66" s="101" t="s">
        <v>1166</v>
      </c>
      <c r="M66" s="101" t="s">
        <v>1350</v>
      </c>
      <c r="N66" s="146" t="s">
        <v>1144</v>
      </c>
      <c r="O66" s="9" t="s">
        <v>1320</v>
      </c>
      <c r="P66" s="9">
        <v>9</v>
      </c>
      <c r="Q66" s="101" t="s">
        <v>1272</v>
      </c>
      <c r="R66" s="9">
        <v>4</v>
      </c>
      <c r="S66" s="9" t="s">
        <v>1165</v>
      </c>
      <c r="U66" s="101" t="s">
        <v>1270</v>
      </c>
      <c r="V66" s="9">
        <v>2</v>
      </c>
    </row>
    <row r="67" spans="1:22" s="9" customFormat="1" x14ac:dyDescent="0.15">
      <c r="A67" s="71">
        <v>41608</v>
      </c>
      <c r="B67" s="101" t="s">
        <v>1189</v>
      </c>
      <c r="C67" s="101" t="s">
        <v>1347</v>
      </c>
      <c r="D67" s="143">
        <v>6</v>
      </c>
      <c r="E67" s="101" t="s">
        <v>1338</v>
      </c>
      <c r="F67" s="131" t="s">
        <v>1185</v>
      </c>
      <c r="G67" s="9" t="s">
        <v>1328</v>
      </c>
      <c r="H67" s="143">
        <v>2</v>
      </c>
      <c r="I67" s="9" t="s">
        <v>1354</v>
      </c>
      <c r="J67" s="127">
        <v>1</v>
      </c>
      <c r="K67" s="101" t="s">
        <v>1353</v>
      </c>
      <c r="L67" s="9">
        <v>3</v>
      </c>
      <c r="M67" s="101" t="s">
        <v>1351</v>
      </c>
      <c r="N67" s="146" t="s">
        <v>1144</v>
      </c>
      <c r="O67" s="9" t="s">
        <v>1334</v>
      </c>
      <c r="P67" s="9">
        <v>10</v>
      </c>
      <c r="Q67" s="101" t="s">
        <v>1272</v>
      </c>
      <c r="R67" s="9">
        <v>3</v>
      </c>
      <c r="S67" s="9" t="s">
        <v>1352</v>
      </c>
      <c r="T67" s="137" t="s">
        <v>1224</v>
      </c>
      <c r="U67" s="101" t="s">
        <v>1166</v>
      </c>
    </row>
    <row r="68" spans="1:22" s="4" customFormat="1" ht="14" thickBot="1" x14ac:dyDescent="0.2">
      <c r="A68" s="124">
        <v>41678</v>
      </c>
      <c r="B68" s="144" t="s">
        <v>1167</v>
      </c>
      <c r="D68" s="145"/>
      <c r="H68" s="145"/>
      <c r="K68" s="144" t="s">
        <v>1335</v>
      </c>
      <c r="L68" s="4">
        <v>3</v>
      </c>
      <c r="U68" s="144" t="s">
        <v>1270</v>
      </c>
      <c r="V68" s="4">
        <v>2</v>
      </c>
    </row>
    <row r="69" spans="1:22" s="2" customFormat="1" x14ac:dyDescent="0.15">
      <c r="A69" s="140">
        <v>41923</v>
      </c>
      <c r="B69" s="141" t="s">
        <v>1275</v>
      </c>
      <c r="C69" s="2" t="s">
        <v>1355</v>
      </c>
      <c r="D69" s="142">
        <v>5</v>
      </c>
      <c r="E69" s="141" t="s">
        <v>1361</v>
      </c>
      <c r="F69" s="142">
        <v>2</v>
      </c>
      <c r="G69" s="141" t="s">
        <v>1360</v>
      </c>
      <c r="H69" s="135" t="s">
        <v>1173</v>
      </c>
      <c r="I69" s="2" t="s">
        <v>1247</v>
      </c>
      <c r="J69" s="2">
        <v>3</v>
      </c>
      <c r="K69" s="141" t="s">
        <v>1359</v>
      </c>
      <c r="L69" s="135" t="s">
        <v>1185</v>
      </c>
      <c r="M69" s="2" t="s">
        <v>1358</v>
      </c>
      <c r="N69" s="2">
        <v>3</v>
      </c>
      <c r="O69" s="2" t="s">
        <v>1319</v>
      </c>
      <c r="P69" s="126">
        <v>1</v>
      </c>
      <c r="Q69" s="2" t="s">
        <v>1334</v>
      </c>
      <c r="R69" s="2">
        <v>4</v>
      </c>
      <c r="S69" s="2" t="s">
        <v>1165</v>
      </c>
      <c r="U69" s="141" t="s">
        <v>1270</v>
      </c>
      <c r="V69" s="2">
        <v>3</v>
      </c>
    </row>
    <row r="70" spans="1:22" s="9" customFormat="1" x14ac:dyDescent="0.15">
      <c r="A70" s="71">
        <v>41937</v>
      </c>
      <c r="B70" s="101" t="s">
        <v>1195</v>
      </c>
      <c r="C70" s="9" t="s">
        <v>1355</v>
      </c>
      <c r="D70" s="143">
        <v>2</v>
      </c>
      <c r="E70" s="9" t="s">
        <v>1356</v>
      </c>
      <c r="F70" s="131" t="s">
        <v>1224</v>
      </c>
      <c r="G70" s="9" t="s">
        <v>1331</v>
      </c>
      <c r="H70" s="131" t="s">
        <v>1185</v>
      </c>
      <c r="I70" s="9" t="s">
        <v>1357</v>
      </c>
      <c r="J70" s="136" t="s">
        <v>1185</v>
      </c>
      <c r="K70" s="101" t="s">
        <v>1344</v>
      </c>
      <c r="L70" s="9">
        <v>5</v>
      </c>
      <c r="M70" s="9" t="s">
        <v>1358</v>
      </c>
      <c r="N70" s="9">
        <v>3</v>
      </c>
      <c r="O70" s="9" t="s">
        <v>1319</v>
      </c>
      <c r="P70" s="127">
        <v>1</v>
      </c>
      <c r="Q70" s="9" t="s">
        <v>1334</v>
      </c>
      <c r="R70" s="9">
        <v>3</v>
      </c>
      <c r="S70" s="9" t="s">
        <v>1165</v>
      </c>
      <c r="U70" s="101" t="s">
        <v>1270</v>
      </c>
      <c r="V70" s="9">
        <v>3</v>
      </c>
    </row>
    <row r="71" spans="1:22" s="9" customFormat="1" x14ac:dyDescent="0.15">
      <c r="A71" s="71">
        <v>41951</v>
      </c>
      <c r="B71" s="101" t="s">
        <v>1189</v>
      </c>
      <c r="C71" s="9" t="s">
        <v>1362</v>
      </c>
      <c r="D71" s="143">
        <v>3</v>
      </c>
      <c r="E71" s="9" t="s">
        <v>1365</v>
      </c>
      <c r="F71" s="146" t="s">
        <v>1144</v>
      </c>
      <c r="G71" s="101" t="s">
        <v>1360</v>
      </c>
      <c r="H71" s="131" t="s">
        <v>1173</v>
      </c>
      <c r="I71" s="9" t="s">
        <v>1364</v>
      </c>
      <c r="J71" s="127">
        <v>10</v>
      </c>
      <c r="K71" s="101" t="s">
        <v>1166</v>
      </c>
      <c r="M71" s="9" t="s">
        <v>1363</v>
      </c>
      <c r="N71" s="9">
        <v>3</v>
      </c>
      <c r="O71" s="9" t="s">
        <v>1319</v>
      </c>
      <c r="P71" s="127">
        <v>1</v>
      </c>
      <c r="Q71" s="9" t="s">
        <v>1334</v>
      </c>
      <c r="R71" s="9">
        <v>2</v>
      </c>
      <c r="S71" s="9" t="s">
        <v>1165</v>
      </c>
      <c r="U71" s="101" t="s">
        <v>1270</v>
      </c>
      <c r="V71" s="127">
        <v>1</v>
      </c>
    </row>
    <row r="72" spans="1:22" s="9" customFormat="1" x14ac:dyDescent="0.15">
      <c r="A72" s="71">
        <v>41972</v>
      </c>
      <c r="B72" s="101" t="s">
        <v>1369</v>
      </c>
      <c r="D72" s="143"/>
      <c r="F72" s="146"/>
      <c r="G72" s="101"/>
      <c r="H72" s="146"/>
      <c r="K72" s="101"/>
      <c r="U72" s="101"/>
    </row>
    <row r="73" spans="1:22" s="4" customFormat="1" ht="14" thickBot="1" x14ac:dyDescent="0.2">
      <c r="A73" s="124">
        <v>42042</v>
      </c>
      <c r="B73" s="144" t="s">
        <v>1275</v>
      </c>
      <c r="C73" s="4" t="s">
        <v>1362</v>
      </c>
      <c r="D73" s="145">
        <v>10</v>
      </c>
      <c r="E73" s="4" t="s">
        <v>1366</v>
      </c>
      <c r="F73" s="132" t="s">
        <v>1173</v>
      </c>
      <c r="G73" s="144" t="s">
        <v>1338</v>
      </c>
      <c r="H73" s="132" t="s">
        <v>1185</v>
      </c>
      <c r="I73" s="4" t="s">
        <v>1165</v>
      </c>
      <c r="K73" s="144" t="s">
        <v>1265</v>
      </c>
      <c r="L73" s="4">
        <v>5</v>
      </c>
      <c r="M73" s="4" t="s">
        <v>1358</v>
      </c>
      <c r="N73" s="4">
        <v>4</v>
      </c>
      <c r="O73" s="4" t="s">
        <v>1319</v>
      </c>
      <c r="P73" s="128">
        <v>1</v>
      </c>
      <c r="Q73" s="144" t="s">
        <v>1368</v>
      </c>
      <c r="R73" s="132" t="s">
        <v>1224</v>
      </c>
      <c r="S73" s="4" t="s">
        <v>1165</v>
      </c>
      <c r="U73" s="144" t="s">
        <v>1367</v>
      </c>
      <c r="V73" s="128">
        <v>18</v>
      </c>
    </row>
    <row r="74" spans="1:22" s="2" customFormat="1" x14ac:dyDescent="0.15">
      <c r="A74" s="140">
        <v>42287</v>
      </c>
      <c r="B74" s="141" t="s">
        <v>1370</v>
      </c>
      <c r="C74" s="2" t="s">
        <v>1371</v>
      </c>
      <c r="D74" s="142">
        <v>3</v>
      </c>
      <c r="E74" s="2" t="s">
        <v>1376</v>
      </c>
      <c r="F74" s="142">
        <v>2</v>
      </c>
      <c r="G74" s="141" t="s">
        <v>1375</v>
      </c>
      <c r="H74" s="135" t="s">
        <v>1224</v>
      </c>
      <c r="I74" s="2" t="s">
        <v>1374</v>
      </c>
      <c r="J74" s="126">
        <v>1</v>
      </c>
      <c r="K74" s="141" t="s">
        <v>1377</v>
      </c>
      <c r="L74" s="135" t="s">
        <v>1185</v>
      </c>
      <c r="M74" s="2" t="s">
        <v>1372</v>
      </c>
      <c r="N74" s="2">
        <v>3</v>
      </c>
      <c r="O74" s="2" t="s">
        <v>1319</v>
      </c>
      <c r="P74" s="126">
        <v>1</v>
      </c>
      <c r="Q74" s="2" t="s">
        <v>1334</v>
      </c>
      <c r="R74" s="2">
        <v>7</v>
      </c>
      <c r="S74" s="2" t="s">
        <v>1165</v>
      </c>
      <c r="U74" s="141" t="s">
        <v>1373</v>
      </c>
      <c r="V74" s="135" t="s">
        <v>1224</v>
      </c>
    </row>
    <row r="75" spans="1:22" s="9" customFormat="1" x14ac:dyDescent="0.15">
      <c r="A75" s="71">
        <v>42301</v>
      </c>
      <c r="B75" s="101" t="s">
        <v>1195</v>
      </c>
      <c r="C75" s="9" t="s">
        <v>1378</v>
      </c>
      <c r="D75" s="143">
        <v>3</v>
      </c>
      <c r="E75" s="9" t="s">
        <v>1376</v>
      </c>
      <c r="F75" s="127">
        <v>1</v>
      </c>
      <c r="G75" s="101" t="s">
        <v>1379</v>
      </c>
      <c r="H75" s="131" t="s">
        <v>1224</v>
      </c>
      <c r="J75" s="131" t="s">
        <v>1185</v>
      </c>
      <c r="K75" s="101" t="s">
        <v>1380</v>
      </c>
      <c r="L75" s="131" t="s">
        <v>1185</v>
      </c>
      <c r="M75" s="9" t="s">
        <v>1372</v>
      </c>
      <c r="N75" s="9">
        <v>2</v>
      </c>
      <c r="O75" s="9" t="s">
        <v>1383</v>
      </c>
      <c r="P75" s="9">
        <v>3</v>
      </c>
      <c r="Q75" s="9" t="s">
        <v>1382</v>
      </c>
      <c r="R75" s="9">
        <v>7</v>
      </c>
      <c r="S75" s="9" t="s">
        <v>1165</v>
      </c>
      <c r="U75" s="101" t="s">
        <v>1381</v>
      </c>
      <c r="V75" s="9">
        <v>16</v>
      </c>
    </row>
    <row r="76" spans="1:22" s="9" customFormat="1" x14ac:dyDescent="0.15">
      <c r="A76" s="71">
        <v>42315</v>
      </c>
      <c r="B76" s="101" t="s">
        <v>1189</v>
      </c>
      <c r="C76" s="9" t="s">
        <v>1371</v>
      </c>
      <c r="D76" s="143">
        <v>3</v>
      </c>
      <c r="E76" s="9" t="s">
        <v>1376</v>
      </c>
      <c r="F76" s="9">
        <v>3</v>
      </c>
      <c r="G76" s="101" t="s">
        <v>1384</v>
      </c>
      <c r="H76" s="131" t="s">
        <v>1173</v>
      </c>
      <c r="I76" s="101" t="s">
        <v>1385</v>
      </c>
      <c r="J76" s="131" t="s">
        <v>1185</v>
      </c>
      <c r="K76" s="101" t="s">
        <v>1312</v>
      </c>
      <c r="L76" s="9">
        <v>4</v>
      </c>
      <c r="M76" s="9" t="s">
        <v>1372</v>
      </c>
      <c r="N76" s="9">
        <v>4</v>
      </c>
      <c r="O76" s="9" t="s">
        <v>1363</v>
      </c>
      <c r="P76" s="127">
        <v>1</v>
      </c>
      <c r="Q76" s="9" t="s">
        <v>1334</v>
      </c>
      <c r="R76" s="9">
        <v>7</v>
      </c>
      <c r="S76" s="9" t="s">
        <v>1165</v>
      </c>
      <c r="U76" s="101" t="s">
        <v>1166</v>
      </c>
    </row>
    <row r="77" spans="1:22" s="9" customFormat="1" x14ac:dyDescent="0.15">
      <c r="A77" s="71">
        <v>42336</v>
      </c>
      <c r="B77" s="101" t="s">
        <v>1153</v>
      </c>
      <c r="C77" s="9" t="s">
        <v>1371</v>
      </c>
      <c r="D77" s="143">
        <v>2</v>
      </c>
      <c r="E77" s="9" t="s">
        <v>1376</v>
      </c>
      <c r="F77" s="143">
        <v>2</v>
      </c>
      <c r="G77" s="101" t="s">
        <v>1384</v>
      </c>
      <c r="H77" s="131" t="s">
        <v>1173</v>
      </c>
      <c r="I77" s="101" t="s">
        <v>1386</v>
      </c>
      <c r="J77" s="131" t="s">
        <v>1224</v>
      </c>
      <c r="M77" s="9" t="s">
        <v>1372</v>
      </c>
      <c r="N77" s="9">
        <v>4</v>
      </c>
      <c r="O77" s="9" t="s">
        <v>1363</v>
      </c>
      <c r="P77" s="127">
        <v>1</v>
      </c>
      <c r="Q77" s="9" t="s">
        <v>1334</v>
      </c>
      <c r="R77" s="9">
        <v>7</v>
      </c>
      <c r="S77" s="9" t="s">
        <v>1165</v>
      </c>
      <c r="U77" s="101" t="s">
        <v>1387</v>
      </c>
      <c r="V77" s="131" t="s">
        <v>1185</v>
      </c>
    </row>
    <row r="78" spans="1:22" s="4" customFormat="1" ht="14" thickBot="1" x14ac:dyDescent="0.2">
      <c r="A78" s="124">
        <v>42413</v>
      </c>
      <c r="B78" s="144" t="s">
        <v>1388</v>
      </c>
      <c r="D78" s="145"/>
      <c r="H78" s="145"/>
      <c r="K78" s="144" t="s">
        <v>1390</v>
      </c>
      <c r="L78" s="132" t="s">
        <v>1224</v>
      </c>
      <c r="U78" s="144" t="s">
        <v>1389</v>
      </c>
      <c r="V78" s="4">
        <v>17</v>
      </c>
    </row>
    <row r="79" spans="1:22" s="2" customFormat="1" x14ac:dyDescent="0.15">
      <c r="A79" s="140">
        <v>42658</v>
      </c>
      <c r="B79" s="141" t="s">
        <v>1370</v>
      </c>
      <c r="C79" s="141" t="s">
        <v>1393</v>
      </c>
      <c r="D79" s="135" t="s">
        <v>1185</v>
      </c>
      <c r="E79" s="2" t="s">
        <v>1394</v>
      </c>
      <c r="F79" s="153" t="s">
        <v>1395</v>
      </c>
      <c r="G79" s="2" t="s">
        <v>1397</v>
      </c>
      <c r="H79" s="135" t="s">
        <v>1173</v>
      </c>
      <c r="I79" s="2" t="s">
        <v>1165</v>
      </c>
      <c r="K79" s="141" t="s">
        <v>1344</v>
      </c>
      <c r="L79" s="2">
        <v>2</v>
      </c>
      <c r="M79" s="2" t="s">
        <v>1391</v>
      </c>
      <c r="N79" s="2">
        <v>3</v>
      </c>
      <c r="O79" s="2" t="s">
        <v>1372</v>
      </c>
      <c r="P79" s="2">
        <v>6</v>
      </c>
      <c r="Q79" s="2" t="s">
        <v>1396</v>
      </c>
      <c r="R79" s="126">
        <v>1</v>
      </c>
      <c r="S79" s="2" t="s">
        <v>1165</v>
      </c>
      <c r="U79" s="141" t="s">
        <v>1270</v>
      </c>
      <c r="V79" s="126">
        <v>1</v>
      </c>
    </row>
    <row r="80" spans="1:22" s="9" customFormat="1" x14ac:dyDescent="0.15">
      <c r="A80" s="71">
        <v>42672</v>
      </c>
      <c r="B80" s="101" t="s">
        <v>1195</v>
      </c>
      <c r="C80" s="101" t="s">
        <v>1398</v>
      </c>
      <c r="D80" s="131" t="s">
        <v>1173</v>
      </c>
      <c r="E80" s="9" t="s">
        <v>1399</v>
      </c>
      <c r="F80" s="9">
        <v>4</v>
      </c>
      <c r="G80" s="9" t="s">
        <v>1400</v>
      </c>
      <c r="H80" s="131" t="s">
        <v>1185</v>
      </c>
      <c r="I80" s="9" t="s">
        <v>1314</v>
      </c>
      <c r="J80" s="127">
        <v>1</v>
      </c>
      <c r="K80" s="101" t="s">
        <v>1142</v>
      </c>
      <c r="L80" s="9">
        <v>9</v>
      </c>
      <c r="M80" s="9" t="s">
        <v>1391</v>
      </c>
      <c r="N80" s="9">
        <v>2</v>
      </c>
      <c r="O80" s="9" t="s">
        <v>1372</v>
      </c>
      <c r="P80" s="9">
        <v>4</v>
      </c>
      <c r="Q80" s="9" t="s">
        <v>1383</v>
      </c>
      <c r="R80" s="9">
        <v>6</v>
      </c>
      <c r="S80" s="101" t="s">
        <v>1402</v>
      </c>
      <c r="T80" s="131" t="s">
        <v>1224</v>
      </c>
      <c r="U80" s="101" t="s">
        <v>1401</v>
      </c>
      <c r="V80" s="9">
        <v>8</v>
      </c>
    </row>
    <row r="81" spans="1:22" s="9" customFormat="1" x14ac:dyDescent="0.15">
      <c r="A81" s="71">
        <v>42686</v>
      </c>
      <c r="B81" s="101" t="s">
        <v>1189</v>
      </c>
      <c r="C81" s="101" t="s">
        <v>1403</v>
      </c>
      <c r="D81" s="143">
        <v>3</v>
      </c>
      <c r="E81" s="9" t="s">
        <v>1404</v>
      </c>
      <c r="F81" s="137" t="s">
        <v>1405</v>
      </c>
      <c r="G81" s="9" t="s">
        <v>1406</v>
      </c>
      <c r="H81" s="131" t="s">
        <v>1173</v>
      </c>
      <c r="I81" s="9" t="s">
        <v>1407</v>
      </c>
      <c r="J81" s="9">
        <v>5</v>
      </c>
      <c r="K81" s="101" t="s">
        <v>1408</v>
      </c>
      <c r="L81" s="146" t="s">
        <v>1144</v>
      </c>
      <c r="M81" s="9" t="s">
        <v>1409</v>
      </c>
      <c r="N81" s="9">
        <v>6</v>
      </c>
      <c r="O81" s="9" t="s">
        <v>1372</v>
      </c>
      <c r="P81" s="9">
        <v>3</v>
      </c>
      <c r="Q81" s="9" t="s">
        <v>1410</v>
      </c>
      <c r="R81" s="9">
        <v>11</v>
      </c>
      <c r="S81" s="101" t="s">
        <v>1412</v>
      </c>
      <c r="T81" s="146" t="s">
        <v>1144</v>
      </c>
      <c r="U81" s="101" t="s">
        <v>1166</v>
      </c>
    </row>
    <row r="82" spans="1:22" s="9" customFormat="1" x14ac:dyDescent="0.15">
      <c r="A82" s="71">
        <v>42700</v>
      </c>
      <c r="B82" s="101" t="s">
        <v>1153</v>
      </c>
      <c r="C82" s="9" t="s">
        <v>1371</v>
      </c>
      <c r="D82" s="143">
        <v>2</v>
      </c>
      <c r="E82" s="9" t="s">
        <v>1355</v>
      </c>
      <c r="F82" s="9">
        <v>3</v>
      </c>
      <c r="G82" s="101" t="s">
        <v>1415</v>
      </c>
      <c r="H82" s="131" t="s">
        <v>1173</v>
      </c>
      <c r="I82" s="9" t="s">
        <v>1414</v>
      </c>
      <c r="J82" s="9">
        <v>8</v>
      </c>
      <c r="K82" s="101" t="s">
        <v>1166</v>
      </c>
      <c r="M82" s="9" t="s">
        <v>1409</v>
      </c>
      <c r="N82" s="9">
        <v>5</v>
      </c>
      <c r="O82" s="9" t="s">
        <v>1413</v>
      </c>
      <c r="P82" s="9">
        <v>3</v>
      </c>
      <c r="Q82" s="9" t="s">
        <v>1410</v>
      </c>
      <c r="R82" s="9">
        <v>8</v>
      </c>
      <c r="S82" s="101" t="s">
        <v>1165</v>
      </c>
      <c r="U82" s="101" t="s">
        <v>1411</v>
      </c>
      <c r="V82" s="127">
        <v>13</v>
      </c>
    </row>
    <row r="83" spans="1:22" s="4" customFormat="1" ht="14" thickBot="1" x14ac:dyDescent="0.2">
      <c r="A83" s="124">
        <v>42777</v>
      </c>
      <c r="B83" s="144" t="s">
        <v>1388</v>
      </c>
      <c r="D83" s="145"/>
      <c r="H83" s="145"/>
      <c r="K83" s="144" t="s">
        <v>1176</v>
      </c>
      <c r="L83" s="4">
        <v>2</v>
      </c>
      <c r="U83" s="144" t="s">
        <v>1416</v>
      </c>
      <c r="V83" s="128">
        <v>1</v>
      </c>
    </row>
    <row r="84" spans="1:22" s="2" customFormat="1" x14ac:dyDescent="0.15">
      <c r="A84" s="140">
        <v>43022</v>
      </c>
      <c r="B84" s="141" t="s">
        <v>1370</v>
      </c>
      <c r="C84" s="2" t="s">
        <v>1417</v>
      </c>
      <c r="D84" s="142">
        <v>12</v>
      </c>
      <c r="E84" s="2" t="s">
        <v>1399</v>
      </c>
      <c r="F84" s="126">
        <v>1</v>
      </c>
      <c r="G84" s="2" t="s">
        <v>1347</v>
      </c>
      <c r="H84" s="142">
        <v>5</v>
      </c>
      <c r="I84" s="2" t="s">
        <v>1418</v>
      </c>
      <c r="J84" s="2">
        <v>3</v>
      </c>
      <c r="K84" s="141" t="s">
        <v>1419</v>
      </c>
      <c r="L84" s="2">
        <v>2</v>
      </c>
      <c r="M84" s="2" t="s">
        <v>1420</v>
      </c>
      <c r="N84" s="126">
        <v>1</v>
      </c>
      <c r="O84" s="2" t="s">
        <v>1421</v>
      </c>
      <c r="P84" s="2">
        <v>22</v>
      </c>
      <c r="Q84" s="2" t="s">
        <v>1422</v>
      </c>
      <c r="R84" s="2">
        <v>8</v>
      </c>
      <c r="S84" s="2" t="s">
        <v>1165</v>
      </c>
      <c r="U84" s="141" t="s">
        <v>1423</v>
      </c>
      <c r="V84" s="2">
        <v>4</v>
      </c>
    </row>
    <row r="85" spans="1:22" s="9" customFormat="1" x14ac:dyDescent="0.15">
      <c r="A85" s="71">
        <v>43036</v>
      </c>
      <c r="B85" s="101" t="s">
        <v>1195</v>
      </c>
      <c r="C85" s="9" t="s">
        <v>1424</v>
      </c>
      <c r="D85" s="143">
        <v>11</v>
      </c>
      <c r="E85" s="9" t="s">
        <v>1399</v>
      </c>
      <c r="F85" s="9">
        <v>2</v>
      </c>
      <c r="G85" s="9" t="s">
        <v>1347</v>
      </c>
      <c r="H85" s="143">
        <v>4</v>
      </c>
      <c r="I85" s="9" t="s">
        <v>1425</v>
      </c>
      <c r="J85" s="137" t="s">
        <v>1185</v>
      </c>
      <c r="K85" s="101" t="s">
        <v>1176</v>
      </c>
      <c r="L85" s="9">
        <v>2</v>
      </c>
      <c r="M85" s="9" t="s">
        <v>1420</v>
      </c>
      <c r="N85" s="127">
        <v>1</v>
      </c>
      <c r="O85" s="9" t="s">
        <v>1372</v>
      </c>
      <c r="P85" s="9">
        <v>5</v>
      </c>
      <c r="Q85" s="9" t="s">
        <v>1383</v>
      </c>
      <c r="R85" s="9">
        <v>8</v>
      </c>
      <c r="S85" s="9" t="s">
        <v>1165</v>
      </c>
      <c r="U85" s="101" t="s">
        <v>1208</v>
      </c>
      <c r="V85" s="127">
        <v>1</v>
      </c>
    </row>
    <row r="86" spans="1:22" s="9" customFormat="1" x14ac:dyDescent="0.15">
      <c r="A86" s="71">
        <v>43050</v>
      </c>
      <c r="B86" s="101" t="s">
        <v>1388</v>
      </c>
      <c r="C86" s="9" t="s">
        <v>1417</v>
      </c>
      <c r="D86" s="143">
        <v>13</v>
      </c>
      <c r="E86" s="9" t="s">
        <v>1399</v>
      </c>
      <c r="F86" s="9">
        <v>2</v>
      </c>
      <c r="G86" s="9" t="s">
        <v>1355</v>
      </c>
      <c r="H86" s="143">
        <v>2</v>
      </c>
      <c r="I86" s="9" t="s">
        <v>1165</v>
      </c>
      <c r="K86" s="101" t="s">
        <v>1426</v>
      </c>
      <c r="L86" s="131" t="s">
        <v>1224</v>
      </c>
      <c r="M86" s="9" t="s">
        <v>1420</v>
      </c>
      <c r="N86" s="127">
        <v>1</v>
      </c>
      <c r="O86" s="9" t="s">
        <v>1372</v>
      </c>
      <c r="P86" s="9">
        <v>6</v>
      </c>
      <c r="Q86" s="9" t="s">
        <v>1383</v>
      </c>
      <c r="R86" s="9">
        <v>5</v>
      </c>
      <c r="S86" s="9" t="s">
        <v>1165</v>
      </c>
      <c r="U86" s="101" t="s">
        <v>1166</v>
      </c>
    </row>
    <row r="87" spans="1:22" s="9" customFormat="1" x14ac:dyDescent="0.15">
      <c r="A87" s="71">
        <v>43064</v>
      </c>
      <c r="B87" s="101" t="s">
        <v>1153</v>
      </c>
      <c r="C87" s="9" t="s">
        <v>1417</v>
      </c>
      <c r="D87" s="143">
        <v>11</v>
      </c>
      <c r="E87" s="9" t="s">
        <v>1427</v>
      </c>
      <c r="F87" s="131" t="s">
        <v>1224</v>
      </c>
      <c r="G87" s="9" t="s">
        <v>1355</v>
      </c>
      <c r="H87" s="143">
        <v>4</v>
      </c>
      <c r="I87" s="9" t="s">
        <v>1418</v>
      </c>
      <c r="J87" s="9">
        <v>4</v>
      </c>
      <c r="K87" s="101" t="s">
        <v>1166</v>
      </c>
      <c r="M87" s="9" t="s">
        <v>1420</v>
      </c>
      <c r="N87" s="127">
        <v>1</v>
      </c>
      <c r="O87" s="9" t="s">
        <v>1428</v>
      </c>
      <c r="P87" s="9">
        <v>17</v>
      </c>
      <c r="Q87" s="9" t="s">
        <v>1413</v>
      </c>
      <c r="R87" s="9">
        <v>9</v>
      </c>
      <c r="S87" s="9" t="s">
        <v>1165</v>
      </c>
      <c r="U87" s="101" t="s">
        <v>1423</v>
      </c>
      <c r="V87" s="127">
        <v>1</v>
      </c>
    </row>
    <row r="88" spans="1:22" s="4" customFormat="1" ht="14" thickBot="1" x14ac:dyDescent="0.2">
      <c r="A88" s="124">
        <v>43141</v>
      </c>
      <c r="B88" s="144" t="s">
        <v>1189</v>
      </c>
      <c r="D88" s="145"/>
      <c r="H88" s="145"/>
      <c r="K88" s="144" t="s">
        <v>1419</v>
      </c>
      <c r="L88" s="4">
        <v>3</v>
      </c>
      <c r="U88" s="144" t="s">
        <v>1429</v>
      </c>
      <c r="V88" s="132" t="s">
        <v>1224</v>
      </c>
    </row>
    <row r="89" spans="1:22" s="2" customFormat="1" x14ac:dyDescent="0.15">
      <c r="A89" s="140">
        <v>43386</v>
      </c>
      <c r="B89" s="141" t="s">
        <v>1330</v>
      </c>
      <c r="C89" s="2" t="s">
        <v>1430</v>
      </c>
      <c r="D89" s="133">
        <v>1</v>
      </c>
      <c r="E89" s="2" t="s">
        <v>1392</v>
      </c>
      <c r="F89" s="2">
        <v>4</v>
      </c>
      <c r="G89" s="2" t="s">
        <v>1355</v>
      </c>
      <c r="H89" s="142">
        <v>3</v>
      </c>
      <c r="I89" s="2" t="s">
        <v>1431</v>
      </c>
      <c r="J89" s="2">
        <v>3</v>
      </c>
      <c r="K89" s="141" t="s">
        <v>1432</v>
      </c>
      <c r="L89" s="135" t="s">
        <v>1185</v>
      </c>
      <c r="M89" s="2" t="s">
        <v>1420</v>
      </c>
      <c r="N89" s="126">
        <v>1</v>
      </c>
      <c r="O89" s="2" t="s">
        <v>1433</v>
      </c>
      <c r="P89" s="2">
        <v>21</v>
      </c>
      <c r="Q89" s="2" t="s">
        <v>1434</v>
      </c>
      <c r="R89" s="2">
        <v>6</v>
      </c>
      <c r="S89" s="141" t="s">
        <v>1383</v>
      </c>
      <c r="T89" s="2" t="s">
        <v>1435</v>
      </c>
      <c r="U89" s="141" t="s">
        <v>1423</v>
      </c>
      <c r="V89" s="126">
        <v>1</v>
      </c>
    </row>
    <row r="90" spans="1:22" s="9" customFormat="1" x14ac:dyDescent="0.15">
      <c r="A90" s="71">
        <v>43400</v>
      </c>
      <c r="B90" s="101" t="s">
        <v>1195</v>
      </c>
      <c r="C90" s="9" t="s">
        <v>1436</v>
      </c>
      <c r="D90" s="143">
        <v>2</v>
      </c>
      <c r="E90" s="9" t="s">
        <v>1392</v>
      </c>
      <c r="F90" s="9">
        <v>2</v>
      </c>
      <c r="G90" s="9" t="s">
        <v>1355</v>
      </c>
      <c r="H90" s="143">
        <v>4</v>
      </c>
      <c r="I90" s="101" t="s">
        <v>1439</v>
      </c>
      <c r="J90" s="152">
        <v>5</v>
      </c>
      <c r="K90" s="101" t="s">
        <v>1380</v>
      </c>
      <c r="L90" s="152" t="s">
        <v>1144</v>
      </c>
      <c r="M90" s="9" t="s">
        <v>1420</v>
      </c>
      <c r="N90" s="127">
        <v>1</v>
      </c>
      <c r="O90" s="9" t="s">
        <v>1391</v>
      </c>
      <c r="P90" s="9">
        <v>2</v>
      </c>
      <c r="Q90" s="9" t="s">
        <v>1434</v>
      </c>
      <c r="R90" s="9">
        <v>2</v>
      </c>
      <c r="S90" s="9" t="s">
        <v>1165</v>
      </c>
      <c r="U90" s="101" t="s">
        <v>1437</v>
      </c>
      <c r="V90" s="131" t="s">
        <v>1438</v>
      </c>
    </row>
    <row r="91" spans="1:22" s="9" customFormat="1" x14ac:dyDescent="0.15">
      <c r="A91" s="71">
        <v>43414</v>
      </c>
      <c r="B91" s="101" t="s">
        <v>1153</v>
      </c>
      <c r="C91" s="9" t="s">
        <v>1441</v>
      </c>
      <c r="D91" s="143">
        <v>17</v>
      </c>
      <c r="E91" s="9" t="s">
        <v>1442</v>
      </c>
      <c r="F91" s="152" t="s">
        <v>1144</v>
      </c>
      <c r="G91" s="9" t="s">
        <v>1355</v>
      </c>
      <c r="H91" s="143">
        <v>3</v>
      </c>
      <c r="I91" s="101" t="s">
        <v>1347</v>
      </c>
      <c r="J91" s="9">
        <v>2</v>
      </c>
      <c r="K91" s="101" t="s">
        <v>1166</v>
      </c>
      <c r="M91" s="9" t="s">
        <v>1420</v>
      </c>
      <c r="N91" s="127">
        <v>1</v>
      </c>
      <c r="O91" s="9" t="s">
        <v>1433</v>
      </c>
      <c r="P91" s="9">
        <v>27</v>
      </c>
      <c r="Q91" s="9" t="s">
        <v>1434</v>
      </c>
      <c r="R91" s="9">
        <v>3</v>
      </c>
      <c r="S91" s="101" t="s">
        <v>1165</v>
      </c>
      <c r="U91" s="101" t="s">
        <v>1440</v>
      </c>
      <c r="V91" s="146" t="s">
        <v>1144</v>
      </c>
    </row>
    <row r="92" spans="1:22" s="9" customFormat="1" x14ac:dyDescent="0.15">
      <c r="A92" s="71">
        <v>43428</v>
      </c>
      <c r="B92" s="101" t="s">
        <v>1388</v>
      </c>
      <c r="C92" s="9" t="s">
        <v>1443</v>
      </c>
      <c r="D92" s="143">
        <v>11</v>
      </c>
      <c r="E92" s="9" t="s">
        <v>1392</v>
      </c>
      <c r="F92" s="9">
        <v>2</v>
      </c>
      <c r="G92" s="9" t="s">
        <v>1444</v>
      </c>
      <c r="H92" s="131" t="s">
        <v>1224</v>
      </c>
      <c r="I92" s="101" t="s">
        <v>1316</v>
      </c>
      <c r="J92" s="9">
        <v>2</v>
      </c>
      <c r="K92" s="101" t="s">
        <v>1445</v>
      </c>
      <c r="L92" s="131" t="s">
        <v>1185</v>
      </c>
      <c r="M92" s="9" t="s">
        <v>1420</v>
      </c>
      <c r="N92" s="127">
        <v>1</v>
      </c>
      <c r="O92" s="9" t="s">
        <v>1433</v>
      </c>
      <c r="P92" s="9">
        <v>17</v>
      </c>
      <c r="Q92" s="9" t="s">
        <v>1372</v>
      </c>
      <c r="R92" s="127">
        <v>1</v>
      </c>
      <c r="S92" s="101" t="s">
        <v>1165</v>
      </c>
      <c r="U92" s="101" t="s">
        <v>1166</v>
      </c>
    </row>
    <row r="93" spans="1:22" s="4" customFormat="1" ht="14" thickBot="1" x14ac:dyDescent="0.2">
      <c r="A93" s="124">
        <v>43505</v>
      </c>
      <c r="B93" s="144" t="s">
        <v>1446</v>
      </c>
      <c r="D93" s="145"/>
      <c r="H93" s="145"/>
      <c r="K93" s="144" t="s">
        <v>1445</v>
      </c>
      <c r="L93" s="132" t="s">
        <v>1224</v>
      </c>
      <c r="U93" s="144" t="s">
        <v>1447</v>
      </c>
      <c r="V93" s="132" t="s">
        <v>1224</v>
      </c>
    </row>
    <row r="94" spans="1:22" s="2" customFormat="1" x14ac:dyDescent="0.15">
      <c r="A94" s="140">
        <v>43750</v>
      </c>
      <c r="B94" s="141" t="s">
        <v>1275</v>
      </c>
      <c r="C94" s="2" t="s">
        <v>1448</v>
      </c>
      <c r="D94" s="142">
        <v>8</v>
      </c>
      <c r="E94" s="2" t="s">
        <v>1449</v>
      </c>
      <c r="F94" s="126">
        <v>1</v>
      </c>
      <c r="G94" s="2" t="s">
        <v>1450</v>
      </c>
      <c r="H94" s="135" t="s">
        <v>1173</v>
      </c>
      <c r="I94" s="2" t="s">
        <v>1451</v>
      </c>
      <c r="J94" s="126">
        <v>11</v>
      </c>
      <c r="K94" s="141" t="s">
        <v>1419</v>
      </c>
      <c r="L94" s="2">
        <v>5</v>
      </c>
      <c r="M94" s="2" t="s">
        <v>1452</v>
      </c>
      <c r="N94" s="126">
        <v>1</v>
      </c>
      <c r="O94" s="2" t="s">
        <v>1453</v>
      </c>
      <c r="P94" s="126">
        <v>1</v>
      </c>
      <c r="Q94" s="2" t="s">
        <v>1372</v>
      </c>
      <c r="R94" s="126">
        <v>1</v>
      </c>
      <c r="S94" s="2" t="s">
        <v>1165</v>
      </c>
      <c r="U94" s="141" t="s">
        <v>1454</v>
      </c>
      <c r="V94" s="2">
        <v>3</v>
      </c>
    </row>
    <row r="95" spans="1:22" s="9" customFormat="1" x14ac:dyDescent="0.15">
      <c r="A95" s="71">
        <v>43764</v>
      </c>
      <c r="B95" s="101" t="s">
        <v>1195</v>
      </c>
      <c r="C95" s="9" t="s">
        <v>1430</v>
      </c>
      <c r="D95" s="130">
        <v>1</v>
      </c>
      <c r="E95" s="9" t="s">
        <v>1449</v>
      </c>
      <c r="F95" s="9">
        <v>2</v>
      </c>
      <c r="G95" s="9" t="s">
        <v>1455</v>
      </c>
      <c r="H95" s="146" t="s">
        <v>1144</v>
      </c>
      <c r="I95" s="9" t="s">
        <v>1165</v>
      </c>
      <c r="K95" s="101" t="s">
        <v>1318</v>
      </c>
      <c r="L95" s="127">
        <v>1</v>
      </c>
      <c r="M95" s="9" t="s">
        <v>1452</v>
      </c>
      <c r="N95" s="127">
        <v>1</v>
      </c>
      <c r="O95" s="9" t="s">
        <v>1453</v>
      </c>
      <c r="P95" s="127">
        <v>1</v>
      </c>
      <c r="Q95" s="9" t="s">
        <v>1372</v>
      </c>
      <c r="R95" s="127">
        <v>1</v>
      </c>
      <c r="S95" s="9" t="s">
        <v>1165</v>
      </c>
      <c r="U95" s="101" t="s">
        <v>1242</v>
      </c>
      <c r="V95" s="9">
        <v>4</v>
      </c>
    </row>
    <row r="96" spans="1:22" s="9" customFormat="1" x14ac:dyDescent="0.15">
      <c r="A96" s="71">
        <v>43778</v>
      </c>
      <c r="B96" s="101" t="s">
        <v>1153</v>
      </c>
      <c r="C96" s="9" t="s">
        <v>1448</v>
      </c>
      <c r="D96" s="143">
        <v>6</v>
      </c>
      <c r="E96" s="9" t="s">
        <v>1456</v>
      </c>
      <c r="F96" s="9">
        <v>6</v>
      </c>
      <c r="G96" s="9" t="s">
        <v>1392</v>
      </c>
      <c r="H96" s="143">
        <v>2</v>
      </c>
      <c r="I96" s="9" t="s">
        <v>1457</v>
      </c>
      <c r="J96" s="9">
        <v>6</v>
      </c>
      <c r="K96" s="101" t="s">
        <v>1166</v>
      </c>
      <c r="M96" s="9" t="s">
        <v>1459</v>
      </c>
      <c r="N96" s="9">
        <v>8</v>
      </c>
      <c r="O96" s="9" t="s">
        <v>1458</v>
      </c>
      <c r="P96" s="9">
        <v>11</v>
      </c>
      <c r="Q96" s="9" t="s">
        <v>1434</v>
      </c>
      <c r="R96" s="9">
        <v>3</v>
      </c>
      <c r="S96" s="9" t="s">
        <v>1165</v>
      </c>
      <c r="U96" s="101" t="s">
        <v>1242</v>
      </c>
      <c r="V96" s="9">
        <v>4</v>
      </c>
    </row>
    <row r="97" spans="1:22" s="9" customFormat="1" x14ac:dyDescent="0.15">
      <c r="A97" s="71">
        <v>43813</v>
      </c>
      <c r="B97" s="101" t="s">
        <v>1388</v>
      </c>
      <c r="C97" s="9" t="s">
        <v>1448</v>
      </c>
      <c r="D97" s="143">
        <v>3</v>
      </c>
      <c r="E97" s="9" t="s">
        <v>1463</v>
      </c>
      <c r="F97" s="9">
        <v>3</v>
      </c>
      <c r="G97" s="9" t="s">
        <v>1442</v>
      </c>
      <c r="H97" s="146" t="s">
        <v>1144</v>
      </c>
      <c r="I97" s="9" t="s">
        <v>64</v>
      </c>
      <c r="J97" s="137" t="s">
        <v>1185</v>
      </c>
      <c r="K97" s="9" t="s">
        <v>1462</v>
      </c>
      <c r="L97" s="131" t="s">
        <v>1185</v>
      </c>
      <c r="M97" s="9" t="s">
        <v>1452</v>
      </c>
      <c r="N97" s="127">
        <v>1</v>
      </c>
      <c r="O97" s="9" t="s">
        <v>1453</v>
      </c>
      <c r="P97" s="9">
        <v>2</v>
      </c>
      <c r="Q97" s="9" t="s">
        <v>1434</v>
      </c>
      <c r="R97" s="9">
        <v>10</v>
      </c>
      <c r="S97" s="9" t="s">
        <v>64</v>
      </c>
      <c r="U97" s="9" t="s">
        <v>64</v>
      </c>
    </row>
    <row r="98" spans="1:22" s="4" customFormat="1" ht="14" thickBot="1" x14ac:dyDescent="0.2">
      <c r="A98" s="124">
        <v>43869</v>
      </c>
      <c r="B98" s="144" t="s">
        <v>1446</v>
      </c>
      <c r="D98" s="145"/>
      <c r="H98" s="145"/>
      <c r="K98" s="4" t="s">
        <v>1466</v>
      </c>
      <c r="L98" s="4">
        <v>2</v>
      </c>
      <c r="U98" s="4" t="s">
        <v>1515</v>
      </c>
      <c r="V98" s="4">
        <v>3</v>
      </c>
    </row>
    <row r="99" spans="1:22" s="2" customFormat="1" x14ac:dyDescent="0.15">
      <c r="A99" s="140">
        <v>44485</v>
      </c>
      <c r="B99" s="141" t="s">
        <v>1275</v>
      </c>
      <c r="C99" s="141" t="s">
        <v>1528</v>
      </c>
      <c r="D99" s="142">
        <v>2</v>
      </c>
      <c r="E99" s="141" t="s">
        <v>1527</v>
      </c>
      <c r="F99" s="2">
        <v>5</v>
      </c>
      <c r="G99" s="141" t="s">
        <v>1463</v>
      </c>
      <c r="H99" s="142">
        <v>2</v>
      </c>
      <c r="I99" s="141" t="s">
        <v>64</v>
      </c>
      <c r="K99" s="141" t="s">
        <v>1525</v>
      </c>
      <c r="L99" s="129" t="s">
        <v>1529</v>
      </c>
      <c r="M99" s="141" t="s">
        <v>1530</v>
      </c>
      <c r="N99" s="2">
        <v>13</v>
      </c>
      <c r="O99" s="141" t="s">
        <v>1531</v>
      </c>
      <c r="P99" s="2">
        <v>11</v>
      </c>
      <c r="Q99" s="141" t="s">
        <v>1532</v>
      </c>
      <c r="R99" s="2">
        <v>11</v>
      </c>
      <c r="S99" s="141" t="s">
        <v>1526</v>
      </c>
      <c r="T99" s="2">
        <v>5</v>
      </c>
      <c r="U99" s="141" t="s">
        <v>1515</v>
      </c>
      <c r="V99" s="2">
        <v>4</v>
      </c>
    </row>
    <row r="100" spans="1:22" s="9" customFormat="1" x14ac:dyDescent="0.15">
      <c r="A100" s="71">
        <v>44492</v>
      </c>
      <c r="B100" s="101" t="s">
        <v>1195</v>
      </c>
      <c r="C100" s="9" t="s">
        <v>1528</v>
      </c>
      <c r="D100" s="143">
        <v>4</v>
      </c>
      <c r="E100" s="9" t="s">
        <v>1533</v>
      </c>
      <c r="F100" s="9">
        <v>5</v>
      </c>
      <c r="G100" s="9" t="s">
        <v>1463</v>
      </c>
      <c r="H100" s="143">
        <v>4</v>
      </c>
      <c r="I100" s="9" t="s">
        <v>1534</v>
      </c>
      <c r="J100" s="127">
        <v>2</v>
      </c>
      <c r="K100" s="127" t="s">
        <v>1535</v>
      </c>
      <c r="L100" s="170" t="s">
        <v>1185</v>
      </c>
      <c r="M100" s="9" t="s">
        <v>1536</v>
      </c>
      <c r="N100" s="9">
        <v>8</v>
      </c>
      <c r="O100" s="9" t="s">
        <v>1452</v>
      </c>
      <c r="P100" s="9">
        <v>4</v>
      </c>
      <c r="Q100" s="9" t="s">
        <v>1453</v>
      </c>
      <c r="R100" s="9">
        <v>10</v>
      </c>
      <c r="S100" s="9" t="s">
        <v>1526</v>
      </c>
      <c r="T100" s="9">
        <v>9</v>
      </c>
      <c r="U100" s="9" t="s">
        <v>1537</v>
      </c>
      <c r="V100" s="9">
        <v>4</v>
      </c>
    </row>
    <row r="101" spans="1:22" s="9" customFormat="1" x14ac:dyDescent="0.15">
      <c r="A101" s="71">
        <v>44513</v>
      </c>
      <c r="B101" s="101" t="s">
        <v>1153</v>
      </c>
      <c r="C101" s="9" t="s">
        <v>1545</v>
      </c>
      <c r="D101" s="143">
        <v>23</v>
      </c>
      <c r="E101" s="9" t="s">
        <v>1533</v>
      </c>
      <c r="F101" s="9">
        <v>5</v>
      </c>
      <c r="G101" s="9" t="s">
        <v>1544</v>
      </c>
      <c r="H101" s="143">
        <v>8</v>
      </c>
      <c r="I101" s="9" t="s">
        <v>64</v>
      </c>
      <c r="K101" s="101" t="s">
        <v>1166</v>
      </c>
      <c r="M101" s="9" t="s">
        <v>1543</v>
      </c>
      <c r="N101" s="9">
        <v>4</v>
      </c>
      <c r="O101" s="9" t="s">
        <v>1459</v>
      </c>
      <c r="P101" s="9">
        <v>20</v>
      </c>
      <c r="Q101" s="9" t="s">
        <v>1542</v>
      </c>
      <c r="R101" s="9">
        <v>15</v>
      </c>
      <c r="S101" s="9" t="s">
        <v>64</v>
      </c>
      <c r="U101" s="127" t="s">
        <v>1537</v>
      </c>
      <c r="V101" s="127">
        <v>1</v>
      </c>
    </row>
    <row r="102" spans="1:22" s="9" customFormat="1" x14ac:dyDescent="0.15">
      <c r="A102" s="71">
        <v>44527</v>
      </c>
      <c r="B102" s="101" t="s">
        <v>1388</v>
      </c>
      <c r="C102" s="9" t="s">
        <v>1528</v>
      </c>
      <c r="D102" s="143">
        <v>3</v>
      </c>
      <c r="E102" s="9" t="s">
        <v>1533</v>
      </c>
      <c r="F102" s="9">
        <v>3</v>
      </c>
      <c r="G102" s="9" t="s">
        <v>1463</v>
      </c>
      <c r="H102" s="130">
        <v>1</v>
      </c>
      <c r="I102" s="9" t="s">
        <v>1548</v>
      </c>
      <c r="J102" s="127">
        <v>2</v>
      </c>
      <c r="K102" s="9" t="s">
        <v>1549</v>
      </c>
      <c r="L102" s="170" t="s">
        <v>1185</v>
      </c>
      <c r="M102" s="9" t="s">
        <v>1543</v>
      </c>
      <c r="N102" s="127">
        <v>2</v>
      </c>
      <c r="Q102" s="9" t="s">
        <v>1433</v>
      </c>
      <c r="R102" s="9">
        <v>8</v>
      </c>
      <c r="S102" s="9" t="s">
        <v>1526</v>
      </c>
      <c r="T102" s="9">
        <v>5</v>
      </c>
      <c r="U102" s="9" t="s">
        <v>64</v>
      </c>
    </row>
    <row r="103" spans="1:22" s="4" customFormat="1" ht="14" thickBot="1" x14ac:dyDescent="0.2">
      <c r="A103" s="124">
        <v>44604</v>
      </c>
      <c r="B103" s="144" t="s">
        <v>1446</v>
      </c>
      <c r="D103" s="145"/>
      <c r="H103" s="145"/>
      <c r="K103" s="4" t="s">
        <v>1466</v>
      </c>
      <c r="L103" s="127">
        <v>1</v>
      </c>
      <c r="U103" s="4" t="s">
        <v>1574</v>
      </c>
      <c r="V103" s="128">
        <v>3</v>
      </c>
    </row>
    <row r="104" spans="1:22" x14ac:dyDescent="0.15">
      <c r="A104" s="169">
        <v>44849</v>
      </c>
      <c r="B104" s="141" t="s">
        <v>1275</v>
      </c>
      <c r="C104" s="9" t="s">
        <v>1607</v>
      </c>
      <c r="D104" s="154">
        <v>2</v>
      </c>
      <c r="E104" s="9" t="s">
        <v>1610</v>
      </c>
      <c r="F104" s="9">
        <v>2</v>
      </c>
      <c r="G104" s="9" t="s">
        <v>1436</v>
      </c>
      <c r="H104" s="154">
        <v>2</v>
      </c>
      <c r="I104" s="9" t="s">
        <v>1609</v>
      </c>
      <c r="J104">
        <v>2</v>
      </c>
      <c r="K104" s="9" t="s">
        <v>1466</v>
      </c>
      <c r="L104" s="183">
        <v>1</v>
      </c>
      <c r="M104" s="9" t="s">
        <v>1608</v>
      </c>
      <c r="N104" s="9">
        <v>3</v>
      </c>
      <c r="O104" s="9" t="s">
        <v>1611</v>
      </c>
      <c r="P104" s="9">
        <v>7</v>
      </c>
      <c r="Q104" s="9" t="s">
        <v>1612</v>
      </c>
      <c r="R104" s="9">
        <v>9</v>
      </c>
      <c r="S104" s="9" t="s">
        <v>1433</v>
      </c>
      <c r="T104" s="9">
        <v>9</v>
      </c>
      <c r="U104" s="9" t="s">
        <v>1270</v>
      </c>
      <c r="V104" s="127">
        <v>1</v>
      </c>
    </row>
    <row r="105" spans="1:22" s="9" customFormat="1" x14ac:dyDescent="0.15">
      <c r="A105" s="71">
        <v>44863</v>
      </c>
      <c r="B105" s="101" t="s">
        <v>1195</v>
      </c>
      <c r="C105" s="9" t="s">
        <v>1607</v>
      </c>
      <c r="D105" s="130">
        <v>1</v>
      </c>
      <c r="E105" s="9" t="s">
        <v>1610</v>
      </c>
      <c r="F105" s="9">
        <v>5</v>
      </c>
      <c r="G105" s="9" t="s">
        <v>1436</v>
      </c>
      <c r="H105" s="143">
        <v>3</v>
      </c>
      <c r="I105" s="9" t="s">
        <v>1618</v>
      </c>
      <c r="J105" s="127">
        <v>1</v>
      </c>
      <c r="K105" s="127" t="s">
        <v>1355</v>
      </c>
      <c r="L105" s="170">
        <v>1</v>
      </c>
      <c r="M105" s="9" t="s">
        <v>1617</v>
      </c>
      <c r="N105" s="9">
        <v>5</v>
      </c>
      <c r="O105" s="9" t="s">
        <v>1611</v>
      </c>
      <c r="P105" s="9">
        <v>14</v>
      </c>
      <c r="Q105" s="9" t="s">
        <v>1616</v>
      </c>
      <c r="R105" s="9">
        <v>20</v>
      </c>
      <c r="S105" s="9" t="s">
        <v>1433</v>
      </c>
      <c r="T105" s="9">
        <v>7</v>
      </c>
      <c r="U105" s="9" t="s">
        <v>1537</v>
      </c>
      <c r="V105" s="9">
        <v>2</v>
      </c>
    </row>
    <row r="106" spans="1:22" x14ac:dyDescent="0.15">
      <c r="A106" s="71">
        <v>44877</v>
      </c>
      <c r="B106" s="101" t="s">
        <v>1153</v>
      </c>
      <c r="C106" s="9" t="s">
        <v>1621</v>
      </c>
      <c r="D106" s="154">
        <v>12</v>
      </c>
      <c r="E106" s="9" t="s">
        <v>1622</v>
      </c>
      <c r="F106" s="9">
        <v>11</v>
      </c>
      <c r="G106" s="9" t="s">
        <v>1623</v>
      </c>
      <c r="H106" s="154">
        <v>11</v>
      </c>
      <c r="I106" s="9" t="s">
        <v>1624</v>
      </c>
      <c r="J106" s="127">
        <v>1</v>
      </c>
      <c r="K106" s="9" t="s">
        <v>1166</v>
      </c>
      <c r="M106" s="9" t="s">
        <v>1617</v>
      </c>
      <c r="N106" s="9">
        <v>7</v>
      </c>
      <c r="O106" s="9" t="s">
        <v>1611</v>
      </c>
      <c r="P106" s="9">
        <v>9</v>
      </c>
      <c r="Q106" s="9" t="s">
        <v>1625</v>
      </c>
      <c r="S106" s="9" t="s">
        <v>1542</v>
      </c>
      <c r="T106" s="9">
        <v>8</v>
      </c>
      <c r="U106" s="9" t="s">
        <v>1626</v>
      </c>
      <c r="V106" s="9">
        <v>4</v>
      </c>
    </row>
    <row r="107" spans="1:22" x14ac:dyDescent="0.15">
      <c r="A107" s="71">
        <v>44891</v>
      </c>
      <c r="B107" s="101" t="s">
        <v>1388</v>
      </c>
      <c r="C107" s="9" t="s">
        <v>1607</v>
      </c>
      <c r="D107" s="154">
        <v>2</v>
      </c>
      <c r="E107" s="9" t="s">
        <v>1610</v>
      </c>
      <c r="F107" s="127">
        <v>1</v>
      </c>
      <c r="G107" s="9" t="s">
        <v>1675</v>
      </c>
      <c r="H107" s="154">
        <v>2</v>
      </c>
      <c r="I107" s="9" t="s">
        <v>1676</v>
      </c>
      <c r="J107">
        <v>6</v>
      </c>
      <c r="K107" s="9" t="s">
        <v>1677</v>
      </c>
      <c r="L107">
        <v>2</v>
      </c>
      <c r="M107" s="9" t="s">
        <v>1608</v>
      </c>
      <c r="N107" s="9">
        <v>4</v>
      </c>
      <c r="O107" s="9" t="s">
        <v>1530</v>
      </c>
      <c r="P107" s="9">
        <v>12</v>
      </c>
      <c r="Q107" s="9" t="s">
        <v>1612</v>
      </c>
      <c r="R107">
        <v>6</v>
      </c>
      <c r="S107" s="9" t="s">
        <v>1433</v>
      </c>
      <c r="T107" s="9">
        <v>4</v>
      </c>
      <c r="U107" s="9" t="s">
        <v>64</v>
      </c>
    </row>
    <row r="108" spans="1:22" x14ac:dyDescent="0.15">
      <c r="A108" s="169"/>
      <c r="B108" s="92"/>
    </row>
    <row r="109" spans="1:22" x14ac:dyDescent="0.15">
      <c r="A109" s="169"/>
      <c r="B109" s="92"/>
    </row>
    <row r="110" spans="1:22" x14ac:dyDescent="0.15">
      <c r="A110" s="169"/>
      <c r="B110" s="92"/>
    </row>
    <row r="111" spans="1:22" x14ac:dyDescent="0.15">
      <c r="A111" s="169"/>
      <c r="B111" s="92"/>
    </row>
    <row r="112" spans="1:22" x14ac:dyDescent="0.15">
      <c r="A112" s="169"/>
      <c r="B112" s="92"/>
    </row>
    <row r="113" spans="1:22" x14ac:dyDescent="0.15">
      <c r="A113" s="169"/>
      <c r="B113" s="92"/>
    </row>
    <row r="114" spans="1:22" x14ac:dyDescent="0.15">
      <c r="K114" t="s">
        <v>1464</v>
      </c>
      <c r="U114" t="s">
        <v>1613</v>
      </c>
      <c r="V114">
        <v>7</v>
      </c>
    </row>
    <row r="115" spans="1:22" x14ac:dyDescent="0.15">
      <c r="K115" t="s">
        <v>1148</v>
      </c>
      <c r="L115">
        <v>3</v>
      </c>
      <c r="U115" t="s">
        <v>1270</v>
      </c>
      <c r="V115">
        <v>6</v>
      </c>
    </row>
    <row r="116" spans="1:22" x14ac:dyDescent="0.15">
      <c r="K116" t="s">
        <v>1465</v>
      </c>
      <c r="L116">
        <v>1</v>
      </c>
      <c r="U116" t="s">
        <v>1416</v>
      </c>
      <c r="V116">
        <v>3</v>
      </c>
    </row>
    <row r="117" spans="1:22" x14ac:dyDescent="0.15">
      <c r="K117" t="s">
        <v>1344</v>
      </c>
      <c r="L117">
        <v>2</v>
      </c>
      <c r="U117" t="s">
        <v>1274</v>
      </c>
      <c r="V117">
        <v>3</v>
      </c>
    </row>
    <row r="118" spans="1:22" x14ac:dyDescent="0.15">
      <c r="K118" t="s">
        <v>1312</v>
      </c>
      <c r="L118">
        <v>1</v>
      </c>
      <c r="U118" t="s">
        <v>1423</v>
      </c>
      <c r="V118">
        <v>2</v>
      </c>
    </row>
    <row r="119" spans="1:22" x14ac:dyDescent="0.15">
      <c r="K119" t="s">
        <v>1318</v>
      </c>
      <c r="L119">
        <v>2</v>
      </c>
      <c r="U119" t="s">
        <v>1614</v>
      </c>
      <c r="V119">
        <v>2</v>
      </c>
    </row>
    <row r="120" spans="1:22" x14ac:dyDescent="0.15">
      <c r="K120" t="s">
        <v>1466</v>
      </c>
      <c r="L120">
        <v>4</v>
      </c>
      <c r="U120" t="s">
        <v>1615</v>
      </c>
      <c r="V120">
        <v>1</v>
      </c>
    </row>
    <row r="121" spans="1:22" x14ac:dyDescent="0.15">
      <c r="K121" t="s">
        <v>1467</v>
      </c>
      <c r="L121">
        <v>2</v>
      </c>
      <c r="U121" t="s">
        <v>1208</v>
      </c>
      <c r="V121">
        <v>1</v>
      </c>
    </row>
    <row r="122" spans="1:22" x14ac:dyDescent="0.15">
      <c r="K122" t="s">
        <v>1314</v>
      </c>
      <c r="L122">
        <v>2</v>
      </c>
      <c r="U122" t="s">
        <v>1537</v>
      </c>
      <c r="V122">
        <v>1</v>
      </c>
    </row>
    <row r="123" spans="1:22" x14ac:dyDescent="0.15">
      <c r="K123" t="s">
        <v>1575</v>
      </c>
      <c r="L123">
        <v>1</v>
      </c>
    </row>
    <row r="124" spans="1:22" x14ac:dyDescent="0.15">
      <c r="K124" t="s">
        <v>1355</v>
      </c>
      <c r="L124">
        <v>1</v>
      </c>
    </row>
  </sheetData>
  <autoFilter ref="A2:V98" xr:uid="{71316250-1E7D-D946-AF6A-C7B86FF4183B}"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Teams</vt:lpstr>
      <vt:lpstr>Individuals</vt:lpstr>
      <vt:lpstr>Kent League</vt:lpstr>
      <vt:lpstr>Individuals!Print_Titles</vt:lpstr>
      <vt:lpstr>Teams!Print_Titles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Microsoft Office User</cp:lastModifiedBy>
  <cp:lastPrinted>2016-02-17T11:55:15Z</cp:lastPrinted>
  <dcterms:created xsi:type="dcterms:W3CDTF">2005-10-12T08:52:24Z</dcterms:created>
  <dcterms:modified xsi:type="dcterms:W3CDTF">2023-01-29T15:29:17Z</dcterms:modified>
</cp:coreProperties>
</file>