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3460" yWindow="260" windowWidth="28160" windowHeight="16880" tabRatio="500"/>
  </bookViews>
  <sheets>
    <sheet name="Sheet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183" i="1" l="1"/>
  <c r="C183" i="1"/>
  <c r="D183" i="1"/>
  <c r="G182" i="1"/>
  <c r="C182" i="1"/>
  <c r="D182" i="1"/>
  <c r="G181" i="1"/>
  <c r="C181" i="1"/>
  <c r="D181" i="1"/>
  <c r="G180" i="1"/>
  <c r="C180" i="1"/>
  <c r="D180" i="1"/>
  <c r="G179" i="1"/>
  <c r="C179" i="1"/>
  <c r="D179" i="1"/>
  <c r="G178" i="1"/>
  <c r="C178" i="1"/>
  <c r="D178" i="1"/>
  <c r="G177" i="1"/>
  <c r="C177" i="1"/>
  <c r="D177" i="1"/>
  <c r="G176" i="1"/>
  <c r="C176" i="1"/>
  <c r="D176" i="1"/>
  <c r="G175" i="1"/>
  <c r="C175" i="1"/>
  <c r="D175" i="1"/>
  <c r="G172" i="1"/>
  <c r="C172" i="1"/>
  <c r="D172" i="1"/>
  <c r="G171" i="1"/>
  <c r="C171" i="1"/>
  <c r="D171" i="1"/>
  <c r="G170" i="1"/>
  <c r="C170" i="1"/>
  <c r="D170" i="1"/>
  <c r="G169" i="1"/>
  <c r="C169" i="1"/>
  <c r="D169" i="1"/>
  <c r="G168" i="1"/>
  <c r="C168" i="1"/>
  <c r="D168" i="1"/>
  <c r="G167" i="1"/>
  <c r="C167" i="1"/>
  <c r="D167" i="1"/>
  <c r="G166" i="1"/>
  <c r="C166" i="1"/>
  <c r="D166" i="1"/>
  <c r="G165" i="1"/>
  <c r="C165" i="1"/>
  <c r="D165" i="1"/>
  <c r="G164" i="1"/>
  <c r="C164" i="1"/>
  <c r="D164" i="1"/>
  <c r="G163" i="1"/>
  <c r="C163" i="1"/>
  <c r="D163" i="1"/>
  <c r="G162" i="1"/>
  <c r="C162" i="1"/>
  <c r="D162" i="1"/>
  <c r="G157" i="1"/>
  <c r="C157" i="1"/>
  <c r="D157" i="1"/>
  <c r="G156" i="1"/>
  <c r="C156" i="1"/>
  <c r="D156" i="1"/>
  <c r="G155" i="1"/>
  <c r="C155" i="1"/>
  <c r="D155" i="1"/>
  <c r="G152" i="1"/>
  <c r="C152" i="1"/>
  <c r="D152" i="1"/>
  <c r="G151" i="1"/>
  <c r="C151" i="1"/>
  <c r="D151" i="1"/>
  <c r="G150" i="1"/>
  <c r="C150" i="1"/>
  <c r="D150" i="1"/>
  <c r="G149" i="1"/>
  <c r="C149" i="1"/>
  <c r="D149" i="1"/>
  <c r="G146" i="1"/>
  <c r="C146" i="1"/>
  <c r="D146" i="1"/>
  <c r="G145" i="1"/>
  <c r="C145" i="1"/>
  <c r="D145" i="1"/>
  <c r="G144" i="1"/>
  <c r="C144" i="1"/>
  <c r="D144" i="1"/>
  <c r="G143" i="1"/>
  <c r="C143" i="1"/>
  <c r="D143" i="1"/>
  <c r="G142" i="1"/>
  <c r="C142" i="1"/>
  <c r="D142" i="1"/>
  <c r="G141" i="1"/>
  <c r="C141" i="1"/>
  <c r="D141" i="1"/>
  <c r="G138" i="1"/>
  <c r="C138" i="1"/>
  <c r="D138" i="1"/>
  <c r="G137" i="1"/>
  <c r="C137" i="1"/>
  <c r="D137" i="1"/>
  <c r="G136" i="1"/>
  <c r="C136" i="1"/>
  <c r="D136" i="1"/>
  <c r="G135" i="1"/>
  <c r="C135" i="1"/>
  <c r="D135" i="1"/>
  <c r="G132" i="1"/>
  <c r="C132" i="1"/>
  <c r="D132" i="1"/>
  <c r="G131" i="1"/>
  <c r="C131" i="1"/>
  <c r="D131" i="1"/>
  <c r="G130" i="1"/>
  <c r="C130" i="1"/>
  <c r="D130" i="1"/>
  <c r="G129" i="1"/>
  <c r="C129" i="1"/>
  <c r="D129" i="1"/>
  <c r="G128" i="1"/>
  <c r="C128" i="1"/>
  <c r="D128" i="1"/>
  <c r="G125" i="1"/>
  <c r="C125" i="1"/>
  <c r="D125" i="1"/>
  <c r="G124" i="1"/>
  <c r="C124" i="1"/>
  <c r="D124" i="1"/>
  <c r="G123" i="1"/>
  <c r="C123" i="1"/>
  <c r="D123" i="1"/>
  <c r="G122" i="1"/>
  <c r="C122" i="1"/>
  <c r="D122" i="1"/>
  <c r="G121" i="1"/>
  <c r="C121" i="1"/>
  <c r="D121" i="1"/>
  <c r="G120" i="1"/>
  <c r="C120" i="1"/>
  <c r="D120" i="1"/>
  <c r="G115" i="1"/>
  <c r="C115" i="1"/>
  <c r="D115" i="1"/>
  <c r="G114" i="1"/>
  <c r="C114" i="1"/>
  <c r="D114" i="1"/>
  <c r="G113" i="1"/>
  <c r="C113" i="1"/>
  <c r="D113" i="1"/>
  <c r="G112" i="1"/>
  <c r="C112" i="1"/>
  <c r="D112" i="1"/>
  <c r="G111" i="1"/>
  <c r="C111" i="1"/>
  <c r="D111" i="1"/>
  <c r="G108" i="1"/>
  <c r="C108" i="1"/>
  <c r="D108" i="1"/>
  <c r="G107" i="1"/>
  <c r="C107" i="1"/>
  <c r="D107" i="1"/>
  <c r="G106" i="1"/>
  <c r="C106" i="1"/>
  <c r="D106" i="1"/>
  <c r="G105" i="1"/>
  <c r="C105" i="1"/>
  <c r="D105" i="1"/>
  <c r="G104" i="1"/>
  <c r="C104" i="1"/>
  <c r="D104" i="1"/>
  <c r="G101" i="1"/>
  <c r="C101" i="1"/>
  <c r="D101" i="1"/>
  <c r="G100" i="1"/>
  <c r="C100" i="1"/>
  <c r="D100" i="1"/>
  <c r="G99" i="1"/>
  <c r="C99" i="1"/>
  <c r="D99" i="1"/>
  <c r="G98" i="1"/>
  <c r="C98" i="1"/>
  <c r="D98" i="1"/>
  <c r="G97" i="1"/>
  <c r="C97" i="1"/>
  <c r="D97" i="1"/>
  <c r="G92" i="1"/>
  <c r="C92" i="1"/>
  <c r="D92" i="1"/>
  <c r="G91" i="1"/>
  <c r="C91" i="1"/>
  <c r="D91" i="1"/>
  <c r="G90" i="1"/>
  <c r="C90" i="1"/>
  <c r="D90" i="1"/>
  <c r="G89" i="1"/>
  <c r="C89" i="1"/>
  <c r="D89" i="1"/>
  <c r="G88" i="1"/>
  <c r="C88" i="1"/>
  <c r="D88" i="1"/>
  <c r="G87" i="1"/>
  <c r="C87" i="1"/>
  <c r="D87" i="1"/>
  <c r="G86" i="1"/>
  <c r="C86" i="1"/>
  <c r="D86" i="1"/>
  <c r="G83" i="1"/>
  <c r="C83" i="1"/>
  <c r="D83" i="1"/>
  <c r="G82" i="1"/>
  <c r="C82" i="1"/>
  <c r="D82" i="1"/>
  <c r="G81" i="1"/>
  <c r="C81" i="1"/>
  <c r="D81" i="1"/>
  <c r="G80" i="1"/>
  <c r="C80" i="1"/>
  <c r="D80" i="1"/>
  <c r="G79" i="1"/>
  <c r="C79" i="1"/>
  <c r="D79" i="1"/>
  <c r="G78" i="1"/>
  <c r="C78" i="1"/>
  <c r="D78" i="1"/>
  <c r="G77" i="1"/>
  <c r="C77" i="1"/>
  <c r="D77" i="1"/>
  <c r="G76" i="1"/>
  <c r="C76" i="1"/>
  <c r="D76" i="1"/>
  <c r="G73" i="1"/>
  <c r="C73" i="1"/>
  <c r="D73" i="1"/>
  <c r="G72" i="1"/>
  <c r="C72" i="1"/>
  <c r="D72" i="1"/>
  <c r="G71" i="1"/>
  <c r="C71" i="1"/>
  <c r="D71" i="1"/>
  <c r="G70" i="1"/>
  <c r="C70" i="1"/>
  <c r="D70" i="1"/>
  <c r="G69" i="1"/>
  <c r="C69" i="1"/>
  <c r="D69" i="1"/>
  <c r="G68" i="1"/>
  <c r="C68" i="1"/>
  <c r="D68" i="1"/>
  <c r="G67" i="1"/>
  <c r="C67" i="1"/>
  <c r="D67" i="1"/>
  <c r="G66" i="1"/>
  <c r="C66" i="1"/>
  <c r="D66" i="1"/>
  <c r="G65" i="1"/>
  <c r="C65" i="1"/>
  <c r="D65" i="1"/>
  <c r="G64" i="1"/>
  <c r="C64" i="1"/>
  <c r="D64" i="1"/>
  <c r="G61" i="1"/>
  <c r="C61" i="1"/>
  <c r="D61" i="1"/>
  <c r="G60" i="1"/>
  <c r="C60" i="1"/>
  <c r="D60" i="1"/>
  <c r="G59" i="1"/>
  <c r="C59" i="1"/>
  <c r="D59" i="1"/>
  <c r="G58" i="1"/>
  <c r="C58" i="1"/>
  <c r="D58" i="1"/>
  <c r="G57" i="1"/>
  <c r="C57" i="1"/>
  <c r="D57" i="1"/>
  <c r="G56" i="1"/>
  <c r="C56" i="1"/>
  <c r="D56" i="1"/>
  <c r="G55" i="1"/>
  <c r="C55" i="1"/>
  <c r="D55" i="1"/>
  <c r="G54" i="1"/>
  <c r="C54" i="1"/>
  <c r="D54" i="1"/>
  <c r="G53" i="1"/>
  <c r="C53" i="1"/>
  <c r="D53" i="1"/>
  <c r="G47" i="1"/>
  <c r="C47" i="1"/>
  <c r="D47" i="1"/>
  <c r="G46" i="1"/>
  <c r="C46" i="1"/>
  <c r="D46" i="1"/>
  <c r="G45" i="1"/>
  <c r="C45" i="1"/>
  <c r="D45" i="1"/>
  <c r="G44" i="1"/>
  <c r="C44" i="1"/>
  <c r="D44" i="1"/>
  <c r="G41" i="1"/>
  <c r="C41" i="1"/>
  <c r="D41" i="1"/>
  <c r="G40" i="1"/>
  <c r="C40" i="1"/>
  <c r="D40" i="1"/>
  <c r="G39" i="1"/>
  <c r="C39" i="1"/>
  <c r="D39" i="1"/>
  <c r="G38" i="1"/>
  <c r="C38" i="1"/>
  <c r="D38" i="1"/>
  <c r="G35" i="1"/>
  <c r="C35" i="1"/>
  <c r="D35" i="1"/>
  <c r="G34" i="1"/>
  <c r="C34" i="1"/>
  <c r="D34" i="1"/>
  <c r="G33" i="1"/>
  <c r="C33" i="1"/>
  <c r="D33" i="1"/>
  <c r="G32" i="1"/>
  <c r="C32" i="1"/>
  <c r="D32" i="1"/>
  <c r="G29" i="1"/>
  <c r="C29" i="1"/>
  <c r="D29" i="1"/>
  <c r="G28" i="1"/>
  <c r="C28" i="1"/>
  <c r="D28" i="1"/>
  <c r="G27" i="1"/>
  <c r="C27" i="1"/>
  <c r="D27" i="1"/>
  <c r="G26" i="1"/>
  <c r="C26" i="1"/>
  <c r="D26" i="1"/>
  <c r="G23" i="1"/>
  <c r="C23" i="1"/>
  <c r="D23" i="1"/>
  <c r="G22" i="1"/>
  <c r="C22" i="1"/>
  <c r="D22" i="1"/>
  <c r="G21" i="1"/>
  <c r="C21" i="1"/>
  <c r="D21" i="1"/>
  <c r="G20" i="1"/>
  <c r="C20" i="1"/>
  <c r="D20" i="1"/>
  <c r="G17" i="1"/>
  <c r="C17" i="1"/>
  <c r="D17" i="1"/>
  <c r="G16" i="1"/>
  <c r="C16" i="1"/>
  <c r="D16" i="1"/>
  <c r="G15" i="1"/>
  <c r="C15" i="1"/>
  <c r="D15" i="1"/>
  <c r="G14" i="1"/>
  <c r="C14" i="1"/>
  <c r="D14" i="1"/>
  <c r="G11" i="1"/>
  <c r="C11" i="1"/>
  <c r="D11" i="1"/>
  <c r="G10" i="1"/>
  <c r="C10" i="1"/>
  <c r="D10" i="1"/>
  <c r="G9" i="1"/>
  <c r="C9" i="1"/>
  <c r="D9" i="1"/>
  <c r="G6" i="1"/>
  <c r="C6" i="1"/>
  <c r="D6" i="1"/>
  <c r="G5" i="1"/>
  <c r="C5" i="1"/>
  <c r="D5" i="1"/>
  <c r="G4" i="1"/>
  <c r="C4" i="1"/>
  <c r="D4" i="1"/>
</calcChain>
</file>

<file path=xl/sharedStrings.xml><?xml version="1.0" encoding="utf-8"?>
<sst xmlns="http://schemas.openxmlformats.org/spreadsheetml/2006/main" count="367" uniqueCount="188">
  <si>
    <t>100m:18:40</t>
  </si>
  <si>
    <t>Heat 1</t>
  </si>
  <si>
    <t>Pos</t>
  </si>
  <si>
    <t>No</t>
  </si>
  <si>
    <t>Name</t>
  </si>
  <si>
    <t>Club</t>
  </si>
  <si>
    <t>Age</t>
  </si>
  <si>
    <t>Result</t>
  </si>
  <si>
    <t>Heat 2</t>
  </si>
  <si>
    <t>Heat 3</t>
  </si>
  <si>
    <t>Heat 4</t>
  </si>
  <si>
    <t>Heat 5</t>
  </si>
  <si>
    <t>Heat 6</t>
  </si>
  <si>
    <t>DNF</t>
  </si>
  <si>
    <t>Heat 7</t>
  </si>
  <si>
    <t>Heat 8</t>
  </si>
  <si>
    <t>800m: 19:15</t>
  </si>
  <si>
    <t>2:33.3</t>
  </si>
  <si>
    <t>2:39.6</t>
  </si>
  <si>
    <t>2:43.6</t>
  </si>
  <si>
    <t>2:45.5</t>
  </si>
  <si>
    <t>2:47.6</t>
  </si>
  <si>
    <t>2:55.4</t>
  </si>
  <si>
    <t>3:06.7</t>
  </si>
  <si>
    <t>3:08.9</t>
  </si>
  <si>
    <t>4:01.9</t>
  </si>
  <si>
    <t>2:24.5</t>
  </si>
  <si>
    <t>2:25.2</t>
  </si>
  <si>
    <t>2:27.4</t>
  </si>
  <si>
    <t>2:27.5</t>
  </si>
  <si>
    <t>2:28.2</t>
  </si>
  <si>
    <t>2:31.0</t>
  </si>
  <si>
    <t>2:31.2</t>
  </si>
  <si>
    <t>2:34.9</t>
  </si>
  <si>
    <t>2:40.2</t>
  </si>
  <si>
    <t>2:40.3</t>
  </si>
  <si>
    <t>2:07.6</t>
  </si>
  <si>
    <t>2:12.5</t>
  </si>
  <si>
    <t>2:16.1</t>
  </si>
  <si>
    <t>2:19.5</t>
  </si>
  <si>
    <t>2:20.7</t>
  </si>
  <si>
    <t>2:21.7</t>
  </si>
  <si>
    <t>2:22.0</t>
  </si>
  <si>
    <t>1:58.5</t>
  </si>
  <si>
    <t>1:58.7</t>
  </si>
  <si>
    <t>2:00.8</t>
  </si>
  <si>
    <t>2:02.1</t>
  </si>
  <si>
    <t>2:03.2</t>
  </si>
  <si>
    <t>2:03.3</t>
  </si>
  <si>
    <t>2:04.2</t>
  </si>
  <si>
    <t>400m:19:45</t>
  </si>
  <si>
    <t>200m:20:00</t>
  </si>
  <si>
    <t>1500m: 20:20</t>
  </si>
  <si>
    <t>5:05.4</t>
  </si>
  <si>
    <t>5:22.6</t>
  </si>
  <si>
    <t>5:24.2</t>
  </si>
  <si>
    <t>5:25.3</t>
  </si>
  <si>
    <t>5:26.4</t>
  </si>
  <si>
    <t>5:27.9</t>
  </si>
  <si>
    <t>5:42.4</t>
  </si>
  <si>
    <t>5:51.1</t>
  </si>
  <si>
    <t>5:56.1</t>
  </si>
  <si>
    <t>6:03.9</t>
  </si>
  <si>
    <t>6:14.7</t>
  </si>
  <si>
    <t>4:17.0</t>
  </si>
  <si>
    <t>4:24.6</t>
  </si>
  <si>
    <t>4:45.1</t>
  </si>
  <si>
    <t>5:00.1</t>
  </si>
  <si>
    <t>5:03.6</t>
  </si>
  <si>
    <t>5:04.8</t>
  </si>
  <si>
    <t>5:09.0</t>
  </si>
  <si>
    <t>5:10.1</t>
  </si>
  <si>
    <t>5:15.6</t>
  </si>
  <si>
    <t>William Ross</t>
  </si>
  <si>
    <t>Tonbridge AC</t>
  </si>
  <si>
    <t>Freya Ridge</t>
  </si>
  <si>
    <t>Amber Bowers</t>
  </si>
  <si>
    <t>Sevenoaks AC</t>
  </si>
  <si>
    <t>Quinn Taylor</t>
  </si>
  <si>
    <t>Nicky Buckwell</t>
  </si>
  <si>
    <t>Alan Marriott</t>
  </si>
  <si>
    <t>Hannah Bowers</t>
  </si>
  <si>
    <t>Oliver Hanchet</t>
  </si>
  <si>
    <t>Isaac Ridge</t>
  </si>
  <si>
    <t>Tom Hewitt</t>
  </si>
  <si>
    <t>Kimberley Garcia</t>
  </si>
  <si>
    <t>Paddock Wood AC</t>
  </si>
  <si>
    <t>Jonathan Barnard</t>
  </si>
  <si>
    <t>Unattached (No club)</t>
  </si>
  <si>
    <t>Juan Barnard</t>
  </si>
  <si>
    <t>Alice Lamplugh</t>
  </si>
  <si>
    <t>Andy Howey</t>
  </si>
  <si>
    <t>Tunbridge Wells Harriers</t>
  </si>
  <si>
    <t xml:space="preserve">Angus  Tosh </t>
  </si>
  <si>
    <t>Michelle Yalekhue</t>
  </si>
  <si>
    <t>Medway &amp; Maidstone AC</t>
  </si>
  <si>
    <t xml:space="preserve">Olivia  Wittenberg </t>
  </si>
  <si>
    <t>Shakanya Osahon</t>
  </si>
  <si>
    <t>Blackheath &amp; Bromley AC</t>
  </si>
  <si>
    <t>Thomas Newton</t>
  </si>
  <si>
    <t>Zuriel Nwogwugwu</t>
  </si>
  <si>
    <t>Unattached</t>
  </si>
  <si>
    <t>Henry Warrilow</t>
  </si>
  <si>
    <t>Judd School AC</t>
  </si>
  <si>
    <t>Christian Dolley</t>
  </si>
  <si>
    <t>Mark Poulton</t>
  </si>
  <si>
    <t>Tunbridge Wells Triathlon Club</t>
  </si>
  <si>
    <t>Emily  Bowart</t>
  </si>
  <si>
    <t xml:space="preserve">Jeremy Deadman </t>
  </si>
  <si>
    <t>Joseph Massimo</t>
  </si>
  <si>
    <t>Crawley AC</t>
  </si>
  <si>
    <t>Andrew Ajube</t>
  </si>
  <si>
    <t>Thames Valley Harriers</t>
  </si>
  <si>
    <t>Zachary Nwogwugwu</t>
  </si>
  <si>
    <t>Mark McAllister</t>
  </si>
  <si>
    <t>Olivia Breed</t>
  </si>
  <si>
    <t>Rob Howey</t>
  </si>
  <si>
    <t>Alex Beeston</t>
  </si>
  <si>
    <t>Emma Hillier</t>
  </si>
  <si>
    <t>Dartford Harriers AC</t>
  </si>
  <si>
    <t>Ben Carpenter</t>
  </si>
  <si>
    <t>Holland Sports AC</t>
  </si>
  <si>
    <t>Amber Crush</t>
  </si>
  <si>
    <t>Alex Korvin</t>
  </si>
  <si>
    <t xml:space="preserve">Anne Brenchley </t>
  </si>
  <si>
    <t>Rose  Chaplin</t>
  </si>
  <si>
    <t>Eastbourne Rovers</t>
  </si>
  <si>
    <t>Christopher Potter</t>
  </si>
  <si>
    <t>Matthew Dubery</t>
  </si>
  <si>
    <t>Miles Jonathan Brown</t>
  </si>
  <si>
    <t>Daniella Harper</t>
  </si>
  <si>
    <t>Alan Buckle</t>
  </si>
  <si>
    <t>Anna Sharp</t>
  </si>
  <si>
    <t>Southampton AC</t>
  </si>
  <si>
    <t>Paul Gasson</t>
  </si>
  <si>
    <t>Arean 80</t>
  </si>
  <si>
    <t>Amalie Primdal</t>
  </si>
  <si>
    <t>Luciana Anderson</t>
  </si>
  <si>
    <t>Tom Richards</t>
  </si>
  <si>
    <t>Luke Gunter</t>
  </si>
  <si>
    <t>Royal Veterinary College Triathlon Club</t>
  </si>
  <si>
    <t>William Beeston</t>
  </si>
  <si>
    <t>Sam Taylor</t>
  </si>
  <si>
    <t>Charlie Rogers</t>
  </si>
  <si>
    <t>Shrewsbury AC</t>
  </si>
  <si>
    <t>Alan Rolfe</t>
  </si>
  <si>
    <t>Finley Webster</t>
  </si>
  <si>
    <t>Des O'Donnell</t>
  </si>
  <si>
    <t>Dom Brown</t>
  </si>
  <si>
    <t>Jake Berry</t>
  </si>
  <si>
    <t>Michael Ellis</t>
  </si>
  <si>
    <t>Kieran Eland</t>
  </si>
  <si>
    <t>Tomer Tarragano</t>
  </si>
  <si>
    <t>Brighton &amp; Hove City AC</t>
  </si>
  <si>
    <t>Alex  Jago</t>
  </si>
  <si>
    <t>Arena 80</t>
  </si>
  <si>
    <t>Fraser Gordon</t>
  </si>
  <si>
    <t>Nathan Isaac</t>
  </si>
  <si>
    <t>Jessica O'Hara</t>
  </si>
  <si>
    <t>Annabel Carter</t>
  </si>
  <si>
    <t>Invicta East Kent AC</t>
  </si>
  <si>
    <t>Guy White</t>
  </si>
  <si>
    <t>Peter Laing</t>
  </si>
  <si>
    <t>Amy Taylor</t>
  </si>
  <si>
    <t>Dan Stepney</t>
  </si>
  <si>
    <t>Brighton Phoenix</t>
  </si>
  <si>
    <t>Alex Hookway</t>
  </si>
  <si>
    <t>Annabelle  Hales</t>
  </si>
  <si>
    <t>Adam Roeder</t>
  </si>
  <si>
    <t>Kelsey Pullin</t>
  </si>
  <si>
    <t>Sam Breed</t>
  </si>
  <si>
    <t>Verner Krynauw</t>
  </si>
  <si>
    <t xml:space="preserve">Richard  Tosh </t>
  </si>
  <si>
    <t>Millie Henson</t>
  </si>
  <si>
    <t>Charlotte Wood</t>
  </si>
  <si>
    <t>Jessica Dando</t>
  </si>
  <si>
    <t>Stephanie Wood</t>
  </si>
  <si>
    <t>Jack Keywood</t>
  </si>
  <si>
    <t>Alex Cameron</t>
  </si>
  <si>
    <t>Harry Young</t>
  </si>
  <si>
    <t>Lois Dooley</t>
  </si>
  <si>
    <t>Joe Turnbull</t>
  </si>
  <si>
    <t>Weald Tri Club</t>
  </si>
  <si>
    <t>Harriet Bloor</t>
  </si>
  <si>
    <t>Hailsham Harriers</t>
  </si>
  <si>
    <t>Alexander  Adrian</t>
  </si>
  <si>
    <t>Antonia Deeley</t>
  </si>
  <si>
    <t>East Grinstead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</si>
</sst>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0" fillId="0" borderId="0" xfId="0" applyFont="1" applyAlignment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0" fillId="0" borderId="1" xfId="0" quotePrefix="1" applyNumberFormat="1" applyFont="1" applyBorder="1" applyAlignment="1">
      <alignment horizontal="center" vertical="top"/>
    </xf>
    <xf numFmtId="164" fontId="2" fillId="0" borderId="1" xfId="0" quotePrefix="1" applyNumberFormat="1" applyFont="1" applyBorder="1" applyAlignment="1">
      <alignment horizontal="center" vertical="top"/>
    </xf>
    <xf numFmtId="164" fontId="2" fillId="0" borderId="0" xfId="0" quotePrefix="1" applyNumberFormat="1" applyFont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Lexar/Aug%202017%20Master%20final%20with%20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100m"/>
      <sheetName val="800m"/>
      <sheetName val="400m"/>
      <sheetName val="200m"/>
      <sheetName val="1500m"/>
      <sheetName val="Shot"/>
      <sheetName val="PV"/>
      <sheetName val="Javelin1"/>
      <sheetName val="Javelin2"/>
      <sheetName val="Lookups"/>
      <sheetName val="Track"/>
      <sheetName val="Sheet1"/>
      <sheetName val="Field"/>
      <sheetName val="Results"/>
      <sheetName val="Sheet2"/>
    </sheetNames>
    <sheetDataSet>
      <sheetData sheetId="0">
        <row r="1">
          <cell r="B1" t="str">
            <v>No</v>
          </cell>
          <cell r="C1" t="str">
            <v>First</v>
          </cell>
          <cell r="D1" t="str">
            <v>Surname</v>
          </cell>
          <cell r="E1" t="str">
            <v>Club Name</v>
          </cell>
          <cell r="F1" t="str">
            <v>Age</v>
          </cell>
          <cell r="G1" t="str">
            <v>Gender</v>
          </cell>
          <cell r="H1" t="str">
            <v>100m</v>
          </cell>
          <cell r="I1" t="str">
            <v>100m PB</v>
          </cell>
          <cell r="J1" t="str">
            <v>200m</v>
          </cell>
          <cell r="K1" t="str">
            <v>200m PB</v>
          </cell>
          <cell r="L1" t="str">
            <v>400m</v>
          </cell>
          <cell r="M1" t="str">
            <v>400m PB</v>
          </cell>
          <cell r="N1" t="str">
            <v>800m</v>
          </cell>
          <cell r="O1" t="str">
            <v>800m PB</v>
          </cell>
          <cell r="P1" t="str">
            <v>1500m</v>
          </cell>
          <cell r="Q1" t="str">
            <v>1500m PB</v>
          </cell>
          <cell r="R1" t="str">
            <v>SP</v>
          </cell>
        </row>
        <row r="2">
          <cell r="B2">
            <v>221</v>
          </cell>
          <cell r="C2" t="str">
            <v xml:space="preserve">Alexander </v>
          </cell>
          <cell r="D2" t="str">
            <v>Adrian</v>
          </cell>
          <cell r="E2" t="str">
            <v>Tonbridge AC</v>
          </cell>
          <cell r="F2" t="str">
            <v>U15B</v>
          </cell>
          <cell r="G2" t="str">
            <v>M</v>
          </cell>
          <cell r="P2" t="str">
            <v>1500m</v>
          </cell>
          <cell r="Q2" t="str">
            <v>5:00</v>
          </cell>
        </row>
        <row r="3">
          <cell r="B3">
            <v>18</v>
          </cell>
          <cell r="C3" t="str">
            <v>Jonathan</v>
          </cell>
          <cell r="D3" t="str">
            <v>Barnard</v>
          </cell>
          <cell r="E3" t="str">
            <v>Unattached (No club)</v>
          </cell>
          <cell r="F3" t="str">
            <v>V65M</v>
          </cell>
          <cell r="G3" t="str">
            <v>M</v>
          </cell>
          <cell r="H3" t="str">
            <v>100m</v>
          </cell>
          <cell r="I3">
            <v>14.5</v>
          </cell>
          <cell r="J3" t="str">
            <v>200m</v>
          </cell>
          <cell r="K3">
            <v>28.8</v>
          </cell>
        </row>
        <row r="4">
          <cell r="B4">
            <v>19</v>
          </cell>
          <cell r="C4" t="str">
            <v>Juan</v>
          </cell>
          <cell r="D4" t="str">
            <v>Barnard</v>
          </cell>
          <cell r="E4" t="str">
            <v>Sevenoaks AC</v>
          </cell>
          <cell r="F4" t="str">
            <v>U13B</v>
          </cell>
          <cell r="G4" t="str">
            <v>M</v>
          </cell>
          <cell r="H4" t="str">
            <v>100m</v>
          </cell>
          <cell r="I4">
            <v>14.5</v>
          </cell>
          <cell r="J4" t="str">
            <v>200m</v>
          </cell>
          <cell r="K4">
            <v>28.8</v>
          </cell>
        </row>
        <row r="5">
          <cell r="B5">
            <v>20</v>
          </cell>
          <cell r="C5" t="str">
            <v>Jake</v>
          </cell>
          <cell r="D5" t="str">
            <v>Berry</v>
          </cell>
          <cell r="E5" t="str">
            <v>Medway &amp; Maidstone AC</v>
          </cell>
          <cell r="F5" t="str">
            <v>U20M</v>
          </cell>
          <cell r="G5" t="str">
            <v>M</v>
          </cell>
          <cell r="L5" t="str">
            <v>400m</v>
          </cell>
          <cell r="M5">
            <v>53</v>
          </cell>
          <cell r="N5" t="str">
            <v>800m</v>
          </cell>
          <cell r="O5" t="str">
            <v>1:56</v>
          </cell>
        </row>
        <row r="6">
          <cell r="B6">
            <v>201</v>
          </cell>
          <cell r="C6" t="str">
            <v>Harriet</v>
          </cell>
          <cell r="D6" t="str">
            <v>Bloor</v>
          </cell>
          <cell r="E6" t="str">
            <v>Hailsham Harriers</v>
          </cell>
          <cell r="F6" t="str">
            <v>U15G</v>
          </cell>
          <cell r="G6" t="str">
            <v>F</v>
          </cell>
          <cell r="P6" t="str">
            <v>1500m</v>
          </cell>
          <cell r="Q6" t="str">
            <v>5:06</v>
          </cell>
        </row>
        <row r="7">
          <cell r="B7">
            <v>1</v>
          </cell>
          <cell r="C7" t="str">
            <v xml:space="preserve">Emily </v>
          </cell>
          <cell r="D7" t="str">
            <v>Bowart</v>
          </cell>
          <cell r="E7" t="str">
            <v>Tonbridge AC</v>
          </cell>
          <cell r="F7" t="str">
            <v>U15G</v>
          </cell>
          <cell r="G7" t="str">
            <v>F</v>
          </cell>
          <cell r="H7" t="str">
            <v>100m</v>
          </cell>
          <cell r="I7">
            <v>13.1</v>
          </cell>
        </row>
        <row r="8">
          <cell r="B8">
            <v>2</v>
          </cell>
          <cell r="C8" t="str">
            <v>Amber</v>
          </cell>
          <cell r="D8" t="str">
            <v>Bowers</v>
          </cell>
          <cell r="E8" t="str">
            <v>Sevenoaks AC</v>
          </cell>
          <cell r="F8" t="str">
            <v>U13G</v>
          </cell>
          <cell r="G8" t="str">
            <v>F</v>
          </cell>
          <cell r="H8" t="str">
            <v>100m</v>
          </cell>
          <cell r="I8">
            <v>99.99</v>
          </cell>
          <cell r="R8" t="str">
            <v>SP</v>
          </cell>
        </row>
        <row r="9">
          <cell r="B9">
            <v>3</v>
          </cell>
          <cell r="C9" t="str">
            <v>Hannah</v>
          </cell>
          <cell r="D9" t="str">
            <v>Bowers</v>
          </cell>
          <cell r="E9" t="str">
            <v>Sevenoaks AC</v>
          </cell>
          <cell r="F9" t="str">
            <v>U17W</v>
          </cell>
          <cell r="G9" t="str">
            <v>F</v>
          </cell>
          <cell r="H9" t="str">
            <v>100m</v>
          </cell>
          <cell r="I9">
            <v>15</v>
          </cell>
        </row>
        <row r="10">
          <cell r="B10">
            <v>202</v>
          </cell>
          <cell r="C10" t="str">
            <v>Maria</v>
          </cell>
          <cell r="D10" t="str">
            <v>Bragin</v>
          </cell>
          <cell r="E10" t="str">
            <v>Tonbridge AC</v>
          </cell>
          <cell r="F10" t="str">
            <v>U15G</v>
          </cell>
          <cell r="G10" t="str">
            <v>F</v>
          </cell>
        </row>
        <row r="11">
          <cell r="B11">
            <v>222</v>
          </cell>
          <cell r="C11" t="str">
            <v>Maxim</v>
          </cell>
          <cell r="D11" t="str">
            <v>Bragin</v>
          </cell>
          <cell r="E11" t="str">
            <v>Tonbridge AC</v>
          </cell>
          <cell r="F11" t="str">
            <v>U13B</v>
          </cell>
          <cell r="G11" t="str">
            <v>M</v>
          </cell>
        </row>
        <row r="12">
          <cell r="B12">
            <v>4</v>
          </cell>
          <cell r="C12" t="str">
            <v>Olivia</v>
          </cell>
          <cell r="D12" t="str">
            <v>Breed</v>
          </cell>
          <cell r="E12" t="str">
            <v>Tonbridge AC</v>
          </cell>
          <cell r="F12" t="str">
            <v>U13G</v>
          </cell>
          <cell r="G12" t="str">
            <v>F</v>
          </cell>
          <cell r="J12" t="str">
            <v>200m</v>
          </cell>
          <cell r="K12">
            <v>99.99</v>
          </cell>
          <cell r="N12" t="str">
            <v>800m</v>
          </cell>
          <cell r="O12" t="str">
            <v>2:35</v>
          </cell>
        </row>
        <row r="13">
          <cell r="B13">
            <v>223</v>
          </cell>
          <cell r="C13" t="str">
            <v>Sam</v>
          </cell>
          <cell r="D13" t="str">
            <v>Breed</v>
          </cell>
          <cell r="E13" t="str">
            <v>Tonbridge AC</v>
          </cell>
          <cell r="F13" t="str">
            <v>U13B</v>
          </cell>
          <cell r="G13" t="str">
            <v>M</v>
          </cell>
          <cell r="P13" t="str">
            <v>1500m</v>
          </cell>
          <cell r="Q13" t="str">
            <v>5:11</v>
          </cell>
        </row>
        <row r="14">
          <cell r="B14">
            <v>203</v>
          </cell>
          <cell r="C14" t="str">
            <v>Anne</v>
          </cell>
          <cell r="D14" t="str">
            <v xml:space="preserve">Brenchley </v>
          </cell>
          <cell r="E14" t="str">
            <v>Tonbridge AC</v>
          </cell>
          <cell r="F14" t="str">
            <v>V70W</v>
          </cell>
          <cell r="G14" t="str">
            <v>F</v>
          </cell>
          <cell r="N14" t="str">
            <v>800m</v>
          </cell>
          <cell r="O14" t="str">
            <v>4:00</v>
          </cell>
        </row>
        <row r="15">
          <cell r="B15">
            <v>224</v>
          </cell>
          <cell r="C15" t="str">
            <v xml:space="preserve">Charlie </v>
          </cell>
          <cell r="D15" t="str">
            <v>Brisley</v>
          </cell>
          <cell r="E15" t="str">
            <v>Invicta East Kent AC</v>
          </cell>
          <cell r="F15" t="str">
            <v>U17M</v>
          </cell>
          <cell r="G15" t="str">
            <v>M</v>
          </cell>
          <cell r="P15" t="str">
            <v>1500m</v>
          </cell>
          <cell r="Q15" t="str">
            <v>4:10</v>
          </cell>
        </row>
        <row r="16">
          <cell r="B16">
            <v>225</v>
          </cell>
          <cell r="C16" t="str">
            <v>Leon</v>
          </cell>
          <cell r="D16" t="str">
            <v>Brisley</v>
          </cell>
          <cell r="E16" t="str">
            <v>Unattached (No club)</v>
          </cell>
          <cell r="F16" t="str">
            <v>U13B</v>
          </cell>
          <cell r="G16" t="str">
            <v>M</v>
          </cell>
          <cell r="P16" t="str">
            <v>1500m</v>
          </cell>
          <cell r="Q16" t="str">
            <v>5:00</v>
          </cell>
        </row>
        <row r="17">
          <cell r="B17">
            <v>204</v>
          </cell>
          <cell r="C17" t="str">
            <v>Lauren</v>
          </cell>
          <cell r="D17" t="str">
            <v>Brooke</v>
          </cell>
          <cell r="E17" t="str">
            <v>Tonbridge AC</v>
          </cell>
          <cell r="F17" t="str">
            <v>U15G</v>
          </cell>
          <cell r="G17" t="str">
            <v>F</v>
          </cell>
          <cell r="R17" t="str">
            <v>SP</v>
          </cell>
        </row>
        <row r="18">
          <cell r="B18">
            <v>21</v>
          </cell>
          <cell r="C18" t="str">
            <v>Oliver</v>
          </cell>
          <cell r="D18" t="str">
            <v>Brooke</v>
          </cell>
          <cell r="E18" t="str">
            <v>Tonbridge AC</v>
          </cell>
          <cell r="F18" t="str">
            <v>U13B</v>
          </cell>
          <cell r="G18" t="str">
            <v>M</v>
          </cell>
          <cell r="H18" t="str">
            <v>100m</v>
          </cell>
          <cell r="I18">
            <v>14.09</v>
          </cell>
          <cell r="J18" t="str">
            <v>200m</v>
          </cell>
          <cell r="K18">
            <v>29.5</v>
          </cell>
          <cell r="R18" t="str">
            <v>SP</v>
          </cell>
        </row>
        <row r="19">
          <cell r="B19">
            <v>22</v>
          </cell>
          <cell r="C19" t="str">
            <v>Felix</v>
          </cell>
          <cell r="D19" t="str">
            <v>Brooks</v>
          </cell>
          <cell r="E19" t="str">
            <v>Tonbridge AC</v>
          </cell>
          <cell r="F19" t="str">
            <v>U17M</v>
          </cell>
          <cell r="G19" t="str">
            <v>M</v>
          </cell>
        </row>
        <row r="20">
          <cell r="B20">
            <v>23</v>
          </cell>
          <cell r="C20" t="str">
            <v>Alan</v>
          </cell>
          <cell r="D20" t="str">
            <v>Buckle</v>
          </cell>
          <cell r="E20" t="str">
            <v>Tonbridge AC</v>
          </cell>
          <cell r="F20" t="str">
            <v>V55M</v>
          </cell>
          <cell r="G20" t="str">
            <v>M</v>
          </cell>
          <cell r="L20" t="str">
            <v>400m</v>
          </cell>
          <cell r="M20">
            <v>99.99</v>
          </cell>
          <cell r="N20" t="str">
            <v>800m</v>
          </cell>
          <cell r="O20" t="str">
            <v>2:28</v>
          </cell>
          <cell r="P20" t="str">
            <v>1500m</v>
          </cell>
          <cell r="Q20" t="str">
            <v>5:02</v>
          </cell>
        </row>
        <row r="21">
          <cell r="B21">
            <v>5</v>
          </cell>
          <cell r="C21" t="str">
            <v>Nicky</v>
          </cell>
          <cell r="D21" t="str">
            <v>Buckwell</v>
          </cell>
          <cell r="E21" t="str">
            <v>Tonbridge AC</v>
          </cell>
          <cell r="F21" t="str">
            <v>V60W</v>
          </cell>
          <cell r="G21" t="str">
            <v>F</v>
          </cell>
          <cell r="H21" t="str">
            <v>100m</v>
          </cell>
          <cell r="I21">
            <v>17</v>
          </cell>
          <cell r="J21" t="str">
            <v>200m</v>
          </cell>
          <cell r="K21">
            <v>36.5</v>
          </cell>
        </row>
        <row r="22">
          <cell r="B22">
            <v>205</v>
          </cell>
          <cell r="C22" t="str">
            <v>Eleanor</v>
          </cell>
          <cell r="D22" t="str">
            <v>Butt</v>
          </cell>
          <cell r="E22" t="str">
            <v>Southend High</v>
          </cell>
          <cell r="F22" t="str">
            <v>U17W</v>
          </cell>
          <cell r="G22" t="str">
            <v>F</v>
          </cell>
        </row>
        <row r="23">
          <cell r="B23">
            <v>226</v>
          </cell>
          <cell r="C23" t="str">
            <v>Alex</v>
          </cell>
          <cell r="D23" t="str">
            <v>Cameron</v>
          </cell>
          <cell r="E23" t="str">
            <v>Dartford Harriers AC</v>
          </cell>
          <cell r="F23" t="str">
            <v>SM</v>
          </cell>
          <cell r="G23" t="str">
            <v>M</v>
          </cell>
          <cell r="P23" t="str">
            <v>1500m</v>
          </cell>
          <cell r="Q23" t="str">
            <v>4:10</v>
          </cell>
        </row>
        <row r="24">
          <cell r="B24">
            <v>6</v>
          </cell>
          <cell r="C24" t="str">
            <v>Annabel</v>
          </cell>
          <cell r="D24" t="str">
            <v>Carter</v>
          </cell>
          <cell r="E24" t="str">
            <v>Invicta East Kent AC</v>
          </cell>
          <cell r="F24" t="str">
            <v>SW</v>
          </cell>
          <cell r="G24" t="str">
            <v>F</v>
          </cell>
          <cell r="J24" t="str">
            <v>200m</v>
          </cell>
          <cell r="K24">
            <v>27.7</v>
          </cell>
          <cell r="L24" t="str">
            <v>400m</v>
          </cell>
          <cell r="M24">
            <v>60.4</v>
          </cell>
        </row>
        <row r="25">
          <cell r="B25">
            <v>7</v>
          </cell>
          <cell r="C25" t="str">
            <v xml:space="preserve">Rose </v>
          </cell>
          <cell r="D25" t="str">
            <v>Chaplin</v>
          </cell>
          <cell r="E25" t="str">
            <v>Eastbourne Rovers</v>
          </cell>
          <cell r="F25" t="str">
            <v>U15G</v>
          </cell>
          <cell r="G25" t="str">
            <v>F</v>
          </cell>
          <cell r="J25" t="str">
            <v>200m</v>
          </cell>
          <cell r="K25">
            <v>28.8</v>
          </cell>
          <cell r="N25" t="str">
            <v>800m</v>
          </cell>
          <cell r="O25" t="str">
            <v>2:22</v>
          </cell>
        </row>
        <row r="26">
          <cell r="B26">
            <v>24</v>
          </cell>
          <cell r="C26" t="str">
            <v>Jeremy</v>
          </cell>
          <cell r="D26" t="str">
            <v xml:space="preserve">Deadman </v>
          </cell>
          <cell r="E26" t="str">
            <v>Unattached (No club)</v>
          </cell>
          <cell r="F26" t="str">
            <v>V45M</v>
          </cell>
          <cell r="G26" t="str">
            <v>M</v>
          </cell>
          <cell r="H26" t="str">
            <v>100m</v>
          </cell>
          <cell r="I26">
            <v>12.5</v>
          </cell>
          <cell r="P26" t="str">
            <v>1500m</v>
          </cell>
          <cell r="Q26" t="str">
            <v>5:40</v>
          </cell>
        </row>
        <row r="27">
          <cell r="B27">
            <v>206</v>
          </cell>
          <cell r="C27" t="str">
            <v>Antonia</v>
          </cell>
          <cell r="D27" t="str">
            <v>Deeley</v>
          </cell>
          <cell r="E27" t="str">
            <v>East Grinstead AC</v>
          </cell>
          <cell r="F27" t="str">
            <v>U15G</v>
          </cell>
          <cell r="G27" t="str">
            <v>F</v>
          </cell>
          <cell r="P27" t="str">
            <v>1500m</v>
          </cell>
          <cell r="Q27" t="str">
            <v>5:07</v>
          </cell>
        </row>
        <row r="28">
          <cell r="B28">
            <v>25</v>
          </cell>
          <cell r="C28" t="str">
            <v>Christian</v>
          </cell>
          <cell r="D28" t="str">
            <v>Dolley</v>
          </cell>
          <cell r="E28" t="str">
            <v>Tonbridge AC</v>
          </cell>
          <cell r="F28" t="str">
            <v>U15B</v>
          </cell>
          <cell r="G28" t="str">
            <v>M</v>
          </cell>
          <cell r="H28" t="str">
            <v>100m</v>
          </cell>
          <cell r="I28">
            <v>13.3</v>
          </cell>
          <cell r="J28" t="str">
            <v>200m</v>
          </cell>
          <cell r="K28">
            <v>27.6</v>
          </cell>
        </row>
        <row r="29">
          <cell r="B29">
            <v>207</v>
          </cell>
          <cell r="C29" t="str">
            <v>Lois</v>
          </cell>
          <cell r="D29" t="str">
            <v>Dooley</v>
          </cell>
          <cell r="E29" t="str">
            <v>Brighton &amp; Hove City AC</v>
          </cell>
          <cell r="F29" t="str">
            <v>U15G</v>
          </cell>
          <cell r="G29" t="str">
            <v>F</v>
          </cell>
          <cell r="P29" t="str">
            <v>1500m</v>
          </cell>
          <cell r="Q29" t="str">
            <v>4:48</v>
          </cell>
        </row>
        <row r="30">
          <cell r="B30">
            <v>208</v>
          </cell>
          <cell r="C30" t="str">
            <v>Daisy</v>
          </cell>
          <cell r="D30" t="str">
            <v>Dowling</v>
          </cell>
          <cell r="E30" t="str">
            <v>Blackheath &amp; Bromley AC</v>
          </cell>
          <cell r="F30" t="str">
            <v>U17W</v>
          </cell>
          <cell r="G30" t="str">
            <v>F</v>
          </cell>
        </row>
        <row r="31">
          <cell r="B31">
            <v>227</v>
          </cell>
          <cell r="C31" t="str">
            <v>Matthew</v>
          </cell>
          <cell r="D31" t="str">
            <v>Dubery</v>
          </cell>
          <cell r="E31" t="str">
            <v>Tonbridge AC</v>
          </cell>
          <cell r="F31" t="str">
            <v>U15B</v>
          </cell>
          <cell r="G31" t="str">
            <v>M</v>
          </cell>
          <cell r="N31" t="str">
            <v>800m</v>
          </cell>
          <cell r="O31" t="str">
            <v>2:27</v>
          </cell>
        </row>
        <row r="32">
          <cell r="B32">
            <v>26</v>
          </cell>
          <cell r="C32" t="str">
            <v>Michael</v>
          </cell>
          <cell r="D32" t="str">
            <v>Ellis</v>
          </cell>
          <cell r="E32" t="str">
            <v>Tonbridge AC</v>
          </cell>
          <cell r="F32" t="str">
            <v>SM</v>
          </cell>
          <cell r="G32" t="str">
            <v>M</v>
          </cell>
          <cell r="J32" t="str">
            <v>200m</v>
          </cell>
          <cell r="K32">
            <v>25</v>
          </cell>
          <cell r="L32" t="str">
            <v>400m</v>
          </cell>
          <cell r="M32">
            <v>54</v>
          </cell>
          <cell r="N32" t="str">
            <v>800m</v>
          </cell>
          <cell r="O32" t="str">
            <v>1:56</v>
          </cell>
        </row>
        <row r="33">
          <cell r="B33">
            <v>8</v>
          </cell>
          <cell r="C33" t="str">
            <v>Kimberley</v>
          </cell>
          <cell r="D33" t="str">
            <v>Garcia</v>
          </cell>
          <cell r="E33" t="str">
            <v>Paddock Wood AC</v>
          </cell>
          <cell r="F33" t="str">
            <v>U15G</v>
          </cell>
          <cell r="G33" t="str">
            <v>F</v>
          </cell>
          <cell r="H33" t="str">
            <v>100m</v>
          </cell>
          <cell r="I33">
            <v>14.4</v>
          </cell>
          <cell r="J33" t="str">
            <v>200m</v>
          </cell>
          <cell r="K33">
            <v>29.5</v>
          </cell>
        </row>
        <row r="34">
          <cell r="B34">
            <v>228</v>
          </cell>
          <cell r="C34" t="str">
            <v>Paul</v>
          </cell>
          <cell r="D34" t="str">
            <v>Gasson</v>
          </cell>
          <cell r="E34" t="str">
            <v>Arean 80</v>
          </cell>
          <cell r="F34" t="str">
            <v>V60M</v>
          </cell>
          <cell r="G34" t="str">
            <v>M</v>
          </cell>
          <cell r="N34" t="str">
            <v>800m</v>
          </cell>
          <cell r="O34" t="str">
            <v>2:30</v>
          </cell>
        </row>
        <row r="35">
          <cell r="B35">
            <v>229</v>
          </cell>
          <cell r="C35" t="str">
            <v>Luke</v>
          </cell>
          <cell r="D35" t="str">
            <v>Gunter</v>
          </cell>
          <cell r="E35" t="str">
            <v>Royal Veterinary College Triathlon Club</v>
          </cell>
          <cell r="F35" t="str">
            <v>SM</v>
          </cell>
          <cell r="G35" t="str">
            <v>M</v>
          </cell>
          <cell r="N35" t="str">
            <v>800m</v>
          </cell>
          <cell r="O35" t="str">
            <v>2:11</v>
          </cell>
        </row>
        <row r="36">
          <cell r="B36">
            <v>209</v>
          </cell>
          <cell r="C36" t="str">
            <v>Emily</v>
          </cell>
          <cell r="D36" t="str">
            <v>Hale</v>
          </cell>
          <cell r="E36" t="str">
            <v>Medway &amp; Maidstone AC</v>
          </cell>
          <cell r="F36" t="str">
            <v>U20W</v>
          </cell>
          <cell r="G36" t="str">
            <v>F</v>
          </cell>
          <cell r="N36" t="str">
            <v>800m</v>
          </cell>
          <cell r="O36" t="str">
            <v>2:40</v>
          </cell>
        </row>
        <row r="37">
          <cell r="B37">
            <v>9</v>
          </cell>
          <cell r="C37" t="str">
            <v xml:space="preserve">Annabelle </v>
          </cell>
          <cell r="D37" t="str">
            <v>Hales</v>
          </cell>
          <cell r="E37" t="str">
            <v>Tonbridge AC</v>
          </cell>
          <cell r="F37" t="str">
            <v>U13G</v>
          </cell>
          <cell r="G37" t="str">
            <v>F</v>
          </cell>
          <cell r="J37" t="str">
            <v>200m</v>
          </cell>
          <cell r="K37">
            <v>30.2</v>
          </cell>
          <cell r="P37" t="str">
            <v>1500m</v>
          </cell>
          <cell r="Q37" t="str">
            <v>9:99</v>
          </cell>
        </row>
        <row r="38">
          <cell r="B38">
            <v>27</v>
          </cell>
          <cell r="C38" t="str">
            <v>Oliver</v>
          </cell>
          <cell r="D38" t="str">
            <v>Hanchet</v>
          </cell>
          <cell r="E38" t="str">
            <v>Tonbridge AC</v>
          </cell>
          <cell r="F38" t="str">
            <v>U13B</v>
          </cell>
          <cell r="G38" t="str">
            <v>M</v>
          </cell>
          <cell r="H38" t="str">
            <v>100m</v>
          </cell>
          <cell r="I38">
            <v>15.2</v>
          </cell>
        </row>
        <row r="39">
          <cell r="B39">
            <v>210</v>
          </cell>
          <cell r="C39" t="str">
            <v>Daniella</v>
          </cell>
          <cell r="D39" t="str">
            <v>Harper</v>
          </cell>
          <cell r="E39" t="str">
            <v>Blackheath &amp; Bromley AC</v>
          </cell>
          <cell r="F39" t="str">
            <v>U15G</v>
          </cell>
          <cell r="G39" t="str">
            <v>F</v>
          </cell>
          <cell r="N39" t="str">
            <v>800m</v>
          </cell>
          <cell r="O39" t="str">
            <v>2:25</v>
          </cell>
        </row>
        <row r="40">
          <cell r="B40">
            <v>28</v>
          </cell>
          <cell r="C40" t="str">
            <v>Alex</v>
          </cell>
          <cell r="D40" t="str">
            <v>Hookway</v>
          </cell>
          <cell r="E40" t="str">
            <v>Tonbridge AC</v>
          </cell>
          <cell r="F40" t="str">
            <v>SM</v>
          </cell>
          <cell r="G40" t="str">
            <v>M</v>
          </cell>
          <cell r="J40" t="str">
            <v>200m</v>
          </cell>
          <cell r="K40">
            <v>24</v>
          </cell>
          <cell r="L40" t="str">
            <v>400m</v>
          </cell>
          <cell r="M40">
            <v>52.5</v>
          </cell>
        </row>
        <row r="41">
          <cell r="B41">
            <v>29</v>
          </cell>
          <cell r="C41" t="str">
            <v xml:space="preserve">Gareth </v>
          </cell>
          <cell r="D41" t="str">
            <v>Hopkins</v>
          </cell>
          <cell r="E41" t="str">
            <v>Cardiff AAC</v>
          </cell>
          <cell r="F41" t="str">
            <v>SM</v>
          </cell>
          <cell r="G41" t="str">
            <v>M</v>
          </cell>
          <cell r="H41" t="str">
            <v>100m</v>
          </cell>
          <cell r="I41">
            <v>10.68</v>
          </cell>
          <cell r="J41" t="str">
            <v>200m</v>
          </cell>
          <cell r="K41">
            <v>21.52</v>
          </cell>
        </row>
        <row r="42">
          <cell r="B42">
            <v>30</v>
          </cell>
          <cell r="C42" t="str">
            <v>Andy</v>
          </cell>
          <cell r="D42" t="str">
            <v>Howey</v>
          </cell>
          <cell r="E42" t="str">
            <v>Tunbridge Wells Harriers</v>
          </cell>
          <cell r="F42" t="str">
            <v>V50M</v>
          </cell>
          <cell r="G42" t="str">
            <v>M</v>
          </cell>
          <cell r="H42" t="str">
            <v>100m</v>
          </cell>
          <cell r="I42">
            <v>14</v>
          </cell>
          <cell r="J42" t="str">
            <v>200m</v>
          </cell>
          <cell r="K42">
            <v>28</v>
          </cell>
        </row>
        <row r="43">
          <cell r="B43">
            <v>230</v>
          </cell>
          <cell r="C43" t="str">
            <v>Rob</v>
          </cell>
          <cell r="D43" t="str">
            <v>Howey</v>
          </cell>
          <cell r="E43" t="str">
            <v>Tonbridge AC</v>
          </cell>
          <cell r="F43" t="str">
            <v>SM</v>
          </cell>
          <cell r="G43" t="str">
            <v>M</v>
          </cell>
          <cell r="N43" t="str">
            <v>800m</v>
          </cell>
          <cell r="O43" t="str">
            <v>2:40</v>
          </cell>
        </row>
        <row r="44">
          <cell r="B44">
            <v>211</v>
          </cell>
          <cell r="C44" t="str">
            <v>Maia</v>
          </cell>
          <cell r="D44" t="str">
            <v>Hyland</v>
          </cell>
          <cell r="E44" t="str">
            <v>Paddock Wood AC</v>
          </cell>
          <cell r="F44" t="str">
            <v>U15G</v>
          </cell>
          <cell r="G44" t="str">
            <v>F</v>
          </cell>
        </row>
        <row r="45">
          <cell r="B45">
            <v>31</v>
          </cell>
          <cell r="C45" t="str">
            <v>Nathan</v>
          </cell>
          <cell r="D45" t="str">
            <v>Isaac</v>
          </cell>
          <cell r="E45" t="str">
            <v>Medway &amp; Maidstone AC</v>
          </cell>
          <cell r="F45" t="str">
            <v>U17M</v>
          </cell>
          <cell r="G45" t="str">
            <v>M</v>
          </cell>
          <cell r="L45" t="str">
            <v>400m</v>
          </cell>
          <cell r="M45">
            <v>99.99</v>
          </cell>
        </row>
        <row r="46">
          <cell r="B46">
            <v>231</v>
          </cell>
          <cell r="C46" t="str">
            <v xml:space="preserve">Alex </v>
          </cell>
          <cell r="D46" t="str">
            <v>Jago</v>
          </cell>
          <cell r="E46" t="str">
            <v>Arena 80</v>
          </cell>
          <cell r="F46" t="str">
            <v>SM</v>
          </cell>
          <cell r="G46" t="str">
            <v>M</v>
          </cell>
          <cell r="N46" t="str">
            <v>800m</v>
          </cell>
          <cell r="O46" t="str">
            <v>2:02</v>
          </cell>
        </row>
        <row r="47">
          <cell r="B47">
            <v>232</v>
          </cell>
          <cell r="C47" t="str">
            <v>Jack</v>
          </cell>
          <cell r="D47" t="str">
            <v>Keywood</v>
          </cell>
          <cell r="E47" t="str">
            <v>Tonbridge AC</v>
          </cell>
          <cell r="F47" t="str">
            <v>SM</v>
          </cell>
          <cell r="G47" t="str">
            <v>M</v>
          </cell>
          <cell r="P47" t="str">
            <v>1500m</v>
          </cell>
          <cell r="Q47" t="str">
            <v>4:15</v>
          </cell>
        </row>
        <row r="48">
          <cell r="B48">
            <v>233</v>
          </cell>
          <cell r="C48" t="str">
            <v>Ethan</v>
          </cell>
          <cell r="D48" t="str">
            <v>Kitteridge</v>
          </cell>
          <cell r="E48" t="str">
            <v>Blackheath &amp; Bromley AC</v>
          </cell>
          <cell r="F48" t="str">
            <v>U15B</v>
          </cell>
          <cell r="G48" t="str">
            <v>M</v>
          </cell>
        </row>
        <row r="49">
          <cell r="B49">
            <v>234</v>
          </cell>
          <cell r="C49" t="str">
            <v>Verner</v>
          </cell>
          <cell r="D49" t="str">
            <v>Krynauw</v>
          </cell>
          <cell r="E49" t="str">
            <v>Sevenoaks AC</v>
          </cell>
          <cell r="F49" t="str">
            <v>U13B</v>
          </cell>
          <cell r="G49" t="str">
            <v>M</v>
          </cell>
          <cell r="P49" t="str">
            <v>1500m</v>
          </cell>
          <cell r="Q49" t="str">
            <v>5:24</v>
          </cell>
        </row>
        <row r="50">
          <cell r="B50">
            <v>32</v>
          </cell>
          <cell r="C50" t="str">
            <v>Peter</v>
          </cell>
          <cell r="D50" t="str">
            <v>Laing</v>
          </cell>
          <cell r="E50" t="str">
            <v>Tonbridge AC</v>
          </cell>
          <cell r="F50" t="str">
            <v>SM</v>
          </cell>
          <cell r="G50" t="str">
            <v>M</v>
          </cell>
          <cell r="L50" t="str">
            <v>400m</v>
          </cell>
          <cell r="M50">
            <v>57</v>
          </cell>
        </row>
        <row r="51">
          <cell r="B51">
            <v>10</v>
          </cell>
          <cell r="C51" t="str">
            <v>Alice</v>
          </cell>
          <cell r="D51" t="str">
            <v>Lamplugh</v>
          </cell>
          <cell r="E51" t="str">
            <v>Sevenoaks AC</v>
          </cell>
          <cell r="F51" t="str">
            <v>U13G</v>
          </cell>
          <cell r="G51" t="str">
            <v>F</v>
          </cell>
          <cell r="H51" t="str">
            <v>100m</v>
          </cell>
          <cell r="I51">
            <v>14.34</v>
          </cell>
        </row>
        <row r="52">
          <cell r="B52">
            <v>33</v>
          </cell>
          <cell r="C52" t="str">
            <v>Jack</v>
          </cell>
          <cell r="D52" t="str">
            <v>Madden</v>
          </cell>
          <cell r="E52" t="str">
            <v>Hastings AC</v>
          </cell>
          <cell r="F52" t="str">
            <v>V35M</v>
          </cell>
          <cell r="G52" t="str">
            <v>M</v>
          </cell>
          <cell r="L52" t="str">
            <v>400m</v>
          </cell>
          <cell r="M52">
            <v>55.9</v>
          </cell>
          <cell r="N52" t="str">
            <v>800m</v>
          </cell>
          <cell r="O52" t="str">
            <v>2:14</v>
          </cell>
          <cell r="P52" t="str">
            <v>1500m</v>
          </cell>
          <cell r="Q52" t="str">
            <v>4:40</v>
          </cell>
        </row>
        <row r="53">
          <cell r="B53">
            <v>212</v>
          </cell>
          <cell r="C53" t="str">
            <v>Natalie</v>
          </cell>
          <cell r="D53" t="str">
            <v>Mann</v>
          </cell>
          <cell r="E53" t="str">
            <v>Cambridge Harriers</v>
          </cell>
          <cell r="F53" t="str">
            <v>SW</v>
          </cell>
          <cell r="G53" t="str">
            <v>F</v>
          </cell>
        </row>
        <row r="54">
          <cell r="B54">
            <v>34</v>
          </cell>
          <cell r="C54" t="str">
            <v>Alan</v>
          </cell>
          <cell r="D54" t="str">
            <v>Marriott</v>
          </cell>
          <cell r="E54" t="str">
            <v>Tonbridge AC</v>
          </cell>
          <cell r="F54" t="str">
            <v>V80M</v>
          </cell>
          <cell r="G54" t="str">
            <v>M</v>
          </cell>
          <cell r="H54" t="str">
            <v>100m</v>
          </cell>
          <cell r="I54">
            <v>20</v>
          </cell>
          <cell r="J54" t="str">
            <v>200m</v>
          </cell>
          <cell r="K54">
            <v>40</v>
          </cell>
        </row>
        <row r="55">
          <cell r="B55">
            <v>213</v>
          </cell>
          <cell r="C55" t="str">
            <v>Katie</v>
          </cell>
          <cell r="D55" t="str">
            <v>Marsh</v>
          </cell>
          <cell r="E55" t="str">
            <v>Cambridge Harriers</v>
          </cell>
          <cell r="F55" t="str">
            <v>U13G</v>
          </cell>
          <cell r="G55" t="str">
            <v>F</v>
          </cell>
        </row>
        <row r="56">
          <cell r="B56">
            <v>35</v>
          </cell>
          <cell r="C56" t="str">
            <v>Joseph</v>
          </cell>
          <cell r="D56" t="str">
            <v>Massimo</v>
          </cell>
          <cell r="E56" t="str">
            <v>Crawley AC</v>
          </cell>
          <cell r="F56" t="str">
            <v>U20M</v>
          </cell>
          <cell r="G56" t="str">
            <v>M</v>
          </cell>
          <cell r="H56" t="str">
            <v>100m</v>
          </cell>
          <cell r="I56">
            <v>10.81</v>
          </cell>
          <cell r="J56" t="str">
            <v>200m</v>
          </cell>
          <cell r="K56">
            <v>21.36</v>
          </cell>
        </row>
        <row r="57">
          <cell r="B57">
            <v>36</v>
          </cell>
          <cell r="C57" t="str">
            <v>Harvey</v>
          </cell>
          <cell r="D57" t="str">
            <v>McAllister</v>
          </cell>
          <cell r="E57" t="str">
            <v>Tonbridge AC</v>
          </cell>
          <cell r="F57" t="str">
            <v>U13B</v>
          </cell>
          <cell r="G57" t="str">
            <v>M</v>
          </cell>
        </row>
        <row r="58">
          <cell r="B58">
            <v>37</v>
          </cell>
          <cell r="C58" t="str">
            <v>Mark</v>
          </cell>
          <cell r="D58" t="str">
            <v>McAllister</v>
          </cell>
          <cell r="E58" t="str">
            <v>Tonbridge AC</v>
          </cell>
          <cell r="F58" t="str">
            <v>V45M</v>
          </cell>
          <cell r="G58" t="str">
            <v>M</v>
          </cell>
          <cell r="H58" t="str">
            <v>100m</v>
          </cell>
          <cell r="I58">
            <v>12.5</v>
          </cell>
          <cell r="J58" t="str">
            <v>200m</v>
          </cell>
          <cell r="K58">
            <v>26</v>
          </cell>
        </row>
        <row r="59">
          <cell r="B59">
            <v>214</v>
          </cell>
          <cell r="C59" t="str">
            <v>Sam</v>
          </cell>
          <cell r="D59" t="str">
            <v>Morrison</v>
          </cell>
          <cell r="E59" t="str">
            <v>Woking AC</v>
          </cell>
          <cell r="F59" t="str">
            <v>SW</v>
          </cell>
          <cell r="G59" t="str">
            <v>F</v>
          </cell>
        </row>
        <row r="60">
          <cell r="B60">
            <v>38</v>
          </cell>
          <cell r="C60" t="str">
            <v>Thomas</v>
          </cell>
          <cell r="D60" t="str">
            <v>Newton</v>
          </cell>
          <cell r="E60" t="str">
            <v>Tonbridge AC</v>
          </cell>
          <cell r="F60" t="str">
            <v>U13B</v>
          </cell>
          <cell r="G60" t="str">
            <v>M</v>
          </cell>
          <cell r="H60" t="str">
            <v>100m</v>
          </cell>
          <cell r="I60">
            <v>13.6</v>
          </cell>
        </row>
        <row r="61">
          <cell r="B61">
            <v>215</v>
          </cell>
          <cell r="C61" t="str">
            <v>Elle</v>
          </cell>
          <cell r="D61" t="str">
            <v xml:space="preserve">Nikhwai </v>
          </cell>
          <cell r="E61" t="str">
            <v>Tonbridge AC</v>
          </cell>
          <cell r="F61" t="str">
            <v>U15G</v>
          </cell>
          <cell r="G61" t="str">
            <v>F</v>
          </cell>
          <cell r="R61" t="str">
            <v>SP</v>
          </cell>
        </row>
        <row r="62">
          <cell r="B62">
            <v>39</v>
          </cell>
          <cell r="C62" t="str">
            <v>Zachary</v>
          </cell>
          <cell r="D62" t="str">
            <v>Nwogwugwu</v>
          </cell>
          <cell r="E62" t="str">
            <v>Tonbridge AC</v>
          </cell>
          <cell r="F62" t="str">
            <v>U15B</v>
          </cell>
          <cell r="G62" t="str">
            <v>M</v>
          </cell>
          <cell r="H62" t="str">
            <v>100m</v>
          </cell>
          <cell r="I62">
            <v>11.4</v>
          </cell>
          <cell r="J62" t="str">
            <v>200m</v>
          </cell>
          <cell r="K62">
            <v>25</v>
          </cell>
        </row>
        <row r="63">
          <cell r="B63">
            <v>235</v>
          </cell>
          <cell r="C63" t="str">
            <v>Des</v>
          </cell>
          <cell r="D63" t="str">
            <v>O'Donnell</v>
          </cell>
          <cell r="E63" t="str">
            <v>Tunbridge Wells Harriers</v>
          </cell>
          <cell r="F63" t="str">
            <v>V55M</v>
          </cell>
          <cell r="G63" t="str">
            <v>M</v>
          </cell>
          <cell r="N63" t="str">
            <v>800m</v>
          </cell>
          <cell r="O63" t="str">
            <v>2:22</v>
          </cell>
        </row>
        <row r="64">
          <cell r="B64">
            <v>11</v>
          </cell>
          <cell r="C64" t="str">
            <v>Jessica</v>
          </cell>
          <cell r="D64" t="str">
            <v>O'Hara</v>
          </cell>
          <cell r="E64" t="str">
            <v>Tonbridge AC</v>
          </cell>
          <cell r="F64" t="str">
            <v>U17W</v>
          </cell>
          <cell r="G64" t="str">
            <v>F</v>
          </cell>
          <cell r="L64" t="str">
            <v>400m</v>
          </cell>
          <cell r="M64">
            <v>60.94</v>
          </cell>
        </row>
        <row r="65">
          <cell r="B65">
            <v>12</v>
          </cell>
          <cell r="C65" t="str">
            <v>Shakanya</v>
          </cell>
          <cell r="D65" t="str">
            <v>Osahon</v>
          </cell>
          <cell r="E65" t="str">
            <v>Blackheath &amp; Bromley AC</v>
          </cell>
          <cell r="F65" t="str">
            <v>U15G</v>
          </cell>
          <cell r="G65" t="str">
            <v>F</v>
          </cell>
          <cell r="H65" t="str">
            <v>100m</v>
          </cell>
          <cell r="I65">
            <v>13.7</v>
          </cell>
          <cell r="J65" t="str">
            <v>200m</v>
          </cell>
          <cell r="K65">
            <v>27.5</v>
          </cell>
        </row>
        <row r="66">
          <cell r="B66">
            <v>13</v>
          </cell>
          <cell r="C66" t="str">
            <v>Irena</v>
          </cell>
          <cell r="D66" t="str">
            <v>Postlova</v>
          </cell>
          <cell r="E66" t="str">
            <v>Tonbridge AC</v>
          </cell>
          <cell r="F66" t="str">
            <v>V50W</v>
          </cell>
          <cell r="G66" t="str">
            <v>F</v>
          </cell>
          <cell r="H66" t="str">
            <v>100m</v>
          </cell>
          <cell r="I66">
            <v>16.2</v>
          </cell>
          <cell r="J66" t="str">
            <v>200m</v>
          </cell>
          <cell r="K66">
            <v>33.4</v>
          </cell>
          <cell r="R66" t="str">
            <v>SP</v>
          </cell>
        </row>
        <row r="67">
          <cell r="B67">
            <v>236</v>
          </cell>
          <cell r="C67" t="str">
            <v>Christopher</v>
          </cell>
          <cell r="D67" t="str">
            <v>Potter</v>
          </cell>
          <cell r="E67" t="str">
            <v>Tunbridge Wells Harriers</v>
          </cell>
          <cell r="F67" t="str">
            <v>V45M</v>
          </cell>
          <cell r="G67" t="str">
            <v>M</v>
          </cell>
          <cell r="N67" t="str">
            <v>800m</v>
          </cell>
          <cell r="O67" t="str">
            <v>2:30</v>
          </cell>
        </row>
        <row r="68">
          <cell r="B68">
            <v>40</v>
          </cell>
          <cell r="C68" t="str">
            <v>Mark</v>
          </cell>
          <cell r="D68" t="str">
            <v>Poulton</v>
          </cell>
          <cell r="E68" t="str">
            <v>Tunbridge Wells Triathlon Club</v>
          </cell>
          <cell r="F68" t="str">
            <v>V55M</v>
          </cell>
          <cell r="G68" t="str">
            <v>M</v>
          </cell>
          <cell r="H68" t="str">
            <v>100m</v>
          </cell>
          <cell r="I68">
            <v>13.2</v>
          </cell>
        </row>
        <row r="69">
          <cell r="B69">
            <v>216</v>
          </cell>
          <cell r="C69" t="str">
            <v>Kelsey</v>
          </cell>
          <cell r="D69" t="str">
            <v>Pullin</v>
          </cell>
          <cell r="E69" t="str">
            <v>Blackheath &amp; Bromley AC</v>
          </cell>
          <cell r="F69" t="str">
            <v>U15G</v>
          </cell>
          <cell r="G69" t="str">
            <v>F</v>
          </cell>
          <cell r="P69" t="str">
            <v>1500m</v>
          </cell>
          <cell r="Q69" t="str">
            <v>5:23</v>
          </cell>
        </row>
        <row r="70">
          <cell r="B70">
            <v>217</v>
          </cell>
          <cell r="C70" t="str">
            <v>Shona</v>
          </cell>
          <cell r="D70" t="str">
            <v>Richards</v>
          </cell>
          <cell r="E70" t="str">
            <v xml:space="preserve">Windsor Slough Elton and Hounslow </v>
          </cell>
          <cell r="F70" t="str">
            <v>SW</v>
          </cell>
          <cell r="G70" t="str">
            <v>F</v>
          </cell>
          <cell r="N70" t="str">
            <v>800m</v>
          </cell>
          <cell r="O70" t="str">
            <v>2:10</v>
          </cell>
        </row>
        <row r="71">
          <cell r="B71">
            <v>237</v>
          </cell>
          <cell r="C71" t="str">
            <v>Tom</v>
          </cell>
          <cell r="D71" t="str">
            <v>Richards</v>
          </cell>
          <cell r="E71" t="str">
            <v>Tonbridge AC</v>
          </cell>
          <cell r="F71" t="str">
            <v>SM</v>
          </cell>
          <cell r="G71" t="str">
            <v>M</v>
          </cell>
          <cell r="N71" t="str">
            <v>800m</v>
          </cell>
          <cell r="O71" t="str">
            <v>2:05</v>
          </cell>
        </row>
        <row r="72">
          <cell r="B72">
            <v>14</v>
          </cell>
          <cell r="C72" t="str">
            <v>Freya</v>
          </cell>
          <cell r="D72" t="str">
            <v>Ridge</v>
          </cell>
          <cell r="E72" t="str">
            <v>Tonbridge AC</v>
          </cell>
          <cell r="F72" t="str">
            <v>U15G</v>
          </cell>
          <cell r="G72" t="str">
            <v>F</v>
          </cell>
          <cell r="H72" t="str">
            <v>100m</v>
          </cell>
          <cell r="I72">
            <v>99.99</v>
          </cell>
          <cell r="J72" t="str">
            <v>200m</v>
          </cell>
          <cell r="K72">
            <v>99.99</v>
          </cell>
        </row>
        <row r="73">
          <cell r="B73">
            <v>41</v>
          </cell>
          <cell r="C73" t="str">
            <v>Isaac</v>
          </cell>
          <cell r="D73" t="str">
            <v>Ridge</v>
          </cell>
          <cell r="E73" t="str">
            <v>Tonbridge AC</v>
          </cell>
          <cell r="F73" t="str">
            <v>U13B</v>
          </cell>
          <cell r="G73" t="str">
            <v>M</v>
          </cell>
          <cell r="H73" t="str">
            <v>100m</v>
          </cell>
          <cell r="I73">
            <v>15.9</v>
          </cell>
          <cell r="J73" t="str">
            <v>200m</v>
          </cell>
          <cell r="K73">
            <v>99.99</v>
          </cell>
        </row>
        <row r="74">
          <cell r="B74">
            <v>238</v>
          </cell>
          <cell r="C74" t="str">
            <v>Charlie</v>
          </cell>
          <cell r="D74" t="str">
            <v>Rogers</v>
          </cell>
          <cell r="E74" t="str">
            <v>Shrewsbury AC</v>
          </cell>
          <cell r="F74" t="str">
            <v>U20M</v>
          </cell>
          <cell r="G74" t="str">
            <v>M</v>
          </cell>
          <cell r="N74" t="str">
            <v>800m</v>
          </cell>
          <cell r="O74" t="str">
            <v>2:12</v>
          </cell>
        </row>
        <row r="75">
          <cell r="B75">
            <v>42</v>
          </cell>
          <cell r="C75" t="str">
            <v>Alan</v>
          </cell>
          <cell r="D75" t="str">
            <v>Rolfe</v>
          </cell>
          <cell r="E75" t="str">
            <v>Eastbourne Rovers</v>
          </cell>
          <cell r="F75" t="str">
            <v>V50M</v>
          </cell>
          <cell r="G75" t="str">
            <v>M</v>
          </cell>
          <cell r="J75" t="str">
            <v>200m</v>
          </cell>
          <cell r="K75">
            <v>26.8</v>
          </cell>
          <cell r="N75" t="str">
            <v>800m</v>
          </cell>
          <cell r="O75" t="str">
            <v>2:15</v>
          </cell>
        </row>
        <row r="76">
          <cell r="B76">
            <v>43</v>
          </cell>
          <cell r="C76" t="str">
            <v>William</v>
          </cell>
          <cell r="D76" t="str">
            <v>Ross</v>
          </cell>
          <cell r="E76" t="str">
            <v>Tonbridge AC</v>
          </cell>
          <cell r="F76" t="str">
            <v>U13B</v>
          </cell>
          <cell r="G76" t="str">
            <v>M</v>
          </cell>
          <cell r="H76" t="str">
            <v>100m</v>
          </cell>
          <cell r="I76">
            <v>99.99</v>
          </cell>
          <cell r="J76" t="str">
            <v>200m</v>
          </cell>
          <cell r="K76">
            <v>99.99</v>
          </cell>
        </row>
        <row r="77">
          <cell r="B77">
            <v>218</v>
          </cell>
          <cell r="C77" t="str">
            <v>Ellie</v>
          </cell>
          <cell r="D77" t="str">
            <v>Schembri</v>
          </cell>
          <cell r="E77" t="str">
            <v>Tonbridge AC</v>
          </cell>
          <cell r="F77" t="str">
            <v>U15G</v>
          </cell>
          <cell r="G77" t="str">
            <v>F</v>
          </cell>
          <cell r="R77" t="str">
            <v>SP</v>
          </cell>
        </row>
        <row r="78">
          <cell r="B78">
            <v>15</v>
          </cell>
          <cell r="C78" t="str">
            <v>Anna</v>
          </cell>
          <cell r="D78" t="str">
            <v>Sharp</v>
          </cell>
          <cell r="E78" t="str">
            <v>Southampton AC</v>
          </cell>
          <cell r="F78" t="str">
            <v>U20W</v>
          </cell>
          <cell r="G78" t="str">
            <v>F</v>
          </cell>
          <cell r="L78" t="str">
            <v>400m</v>
          </cell>
          <cell r="M78">
            <v>63</v>
          </cell>
          <cell r="N78" t="str">
            <v>800m</v>
          </cell>
          <cell r="O78" t="str">
            <v>2:23</v>
          </cell>
        </row>
        <row r="79">
          <cell r="B79">
            <v>239</v>
          </cell>
          <cell r="C79" t="str">
            <v>Dan</v>
          </cell>
          <cell r="D79" t="str">
            <v>Smith</v>
          </cell>
          <cell r="E79" t="str">
            <v>Tonbridge AC</v>
          </cell>
          <cell r="F79" t="str">
            <v>U17M</v>
          </cell>
          <cell r="G79" t="str">
            <v>M</v>
          </cell>
        </row>
        <row r="80">
          <cell r="B80">
            <v>240</v>
          </cell>
          <cell r="C80" t="str">
            <v>Thomas</v>
          </cell>
          <cell r="D80" t="str">
            <v>Snee</v>
          </cell>
          <cell r="E80" t="str">
            <v>Kingston Athletic Club and Polytechnic Harriers</v>
          </cell>
          <cell r="F80" t="str">
            <v>SM</v>
          </cell>
          <cell r="G80" t="str">
            <v>M</v>
          </cell>
        </row>
        <row r="81">
          <cell r="B81">
            <v>16</v>
          </cell>
          <cell r="C81" t="str">
            <v>Samantha</v>
          </cell>
          <cell r="D81" t="str">
            <v>Stubbs</v>
          </cell>
          <cell r="E81" t="str">
            <v>Tonbridge AC</v>
          </cell>
          <cell r="F81" t="str">
            <v>U15G</v>
          </cell>
          <cell r="G81" t="str">
            <v>F</v>
          </cell>
          <cell r="R81" t="str">
            <v>SP</v>
          </cell>
        </row>
        <row r="82">
          <cell r="B82">
            <v>241</v>
          </cell>
          <cell r="C82" t="str">
            <v>Tomer</v>
          </cell>
          <cell r="D82" t="str">
            <v>Tarragano</v>
          </cell>
          <cell r="E82" t="str">
            <v>Brighton &amp; Hove City AC</v>
          </cell>
          <cell r="F82" t="str">
            <v>U17M</v>
          </cell>
          <cell r="G82" t="str">
            <v>M</v>
          </cell>
          <cell r="N82" t="str">
            <v>800m</v>
          </cell>
          <cell r="O82" t="str">
            <v>2:04</v>
          </cell>
        </row>
        <row r="83">
          <cell r="B83">
            <v>44</v>
          </cell>
          <cell r="C83" t="str">
            <v xml:space="preserve">Angus </v>
          </cell>
          <cell r="D83" t="str">
            <v xml:space="preserve">Tosh </v>
          </cell>
          <cell r="E83" t="str">
            <v>Tonbridge AC</v>
          </cell>
          <cell r="F83" t="str">
            <v>U13B</v>
          </cell>
          <cell r="G83" t="str">
            <v>M</v>
          </cell>
          <cell r="H83" t="str">
            <v>100m</v>
          </cell>
          <cell r="I83">
            <v>14.2</v>
          </cell>
          <cell r="J83" t="str">
            <v>200m</v>
          </cell>
          <cell r="K83">
            <v>28.7</v>
          </cell>
        </row>
        <row r="84">
          <cell r="B84">
            <v>242</v>
          </cell>
          <cell r="C84" t="str">
            <v xml:space="preserve">Richard </v>
          </cell>
          <cell r="D84" t="str">
            <v xml:space="preserve">Tosh </v>
          </cell>
          <cell r="E84" t="str">
            <v>Tonbridge AC</v>
          </cell>
          <cell r="F84" t="str">
            <v>V40M</v>
          </cell>
          <cell r="G84" t="str">
            <v>M</v>
          </cell>
          <cell r="N84" t="str">
            <v>800m</v>
          </cell>
          <cell r="O84" t="str">
            <v>2:43</v>
          </cell>
          <cell r="P84" t="str">
            <v>1500m</v>
          </cell>
          <cell r="Q84" t="str">
            <v>5:44</v>
          </cell>
        </row>
        <row r="85">
          <cell r="B85">
            <v>243</v>
          </cell>
          <cell r="C85" t="str">
            <v>Joe</v>
          </cell>
          <cell r="D85" t="str">
            <v>Turnbull</v>
          </cell>
          <cell r="E85" t="str">
            <v>Weald Tri Club</v>
          </cell>
          <cell r="F85" t="str">
            <v>U15B</v>
          </cell>
          <cell r="G85" t="str">
            <v>M</v>
          </cell>
          <cell r="P85" t="str">
            <v>1500m</v>
          </cell>
          <cell r="Q85" t="str">
            <v>4:50</v>
          </cell>
        </row>
        <row r="86">
          <cell r="B86">
            <v>219</v>
          </cell>
          <cell r="C86" t="str">
            <v>Ashley</v>
          </cell>
          <cell r="D86" t="str">
            <v>Ward</v>
          </cell>
          <cell r="E86" t="str">
            <v>Ashford AC</v>
          </cell>
          <cell r="F86" t="str">
            <v>U17W</v>
          </cell>
          <cell r="G86" t="str">
            <v>F</v>
          </cell>
        </row>
        <row r="87">
          <cell r="B87">
            <v>45</v>
          </cell>
          <cell r="C87" t="str">
            <v>Henry</v>
          </cell>
          <cell r="D87" t="str">
            <v>Warrilow</v>
          </cell>
          <cell r="E87" t="str">
            <v>Judd School AC</v>
          </cell>
          <cell r="F87" t="str">
            <v>U13B</v>
          </cell>
          <cell r="G87" t="str">
            <v>M</v>
          </cell>
          <cell r="H87" t="str">
            <v>100m</v>
          </cell>
          <cell r="I87">
            <v>13.8</v>
          </cell>
          <cell r="J87" t="str">
            <v>200m</v>
          </cell>
          <cell r="K87">
            <v>28.4</v>
          </cell>
        </row>
        <row r="88">
          <cell r="B88">
            <v>244</v>
          </cell>
          <cell r="C88" t="str">
            <v>Finley</v>
          </cell>
          <cell r="D88" t="str">
            <v>Webster</v>
          </cell>
          <cell r="E88" t="str">
            <v>Tonbridge AC</v>
          </cell>
          <cell r="F88" t="str">
            <v>U15B</v>
          </cell>
          <cell r="G88" t="str">
            <v>M</v>
          </cell>
          <cell r="N88" t="str">
            <v>800m</v>
          </cell>
          <cell r="O88" t="str">
            <v>2:18</v>
          </cell>
        </row>
        <row r="89">
          <cell r="B89">
            <v>245</v>
          </cell>
          <cell r="C89" t="str">
            <v>Ian</v>
          </cell>
          <cell r="D89" t="str">
            <v>Wheatley</v>
          </cell>
          <cell r="E89" t="str">
            <v>Unattached (No club)</v>
          </cell>
          <cell r="F89" t="str">
            <v>V55M</v>
          </cell>
          <cell r="G89" t="str">
            <v>M</v>
          </cell>
          <cell r="R89" t="str">
            <v>SP</v>
          </cell>
        </row>
        <row r="90">
          <cell r="B90">
            <v>46</v>
          </cell>
          <cell r="C90" t="str">
            <v>Guy</v>
          </cell>
          <cell r="D90" t="str">
            <v>White</v>
          </cell>
          <cell r="E90" t="str">
            <v>Tonbridge AC</v>
          </cell>
          <cell r="F90" t="str">
            <v>U15B</v>
          </cell>
          <cell r="G90" t="str">
            <v>M</v>
          </cell>
          <cell r="J90" t="str">
            <v>200m</v>
          </cell>
          <cell r="K90">
            <v>25</v>
          </cell>
          <cell r="L90" t="str">
            <v>400m</v>
          </cell>
          <cell r="M90">
            <v>56</v>
          </cell>
          <cell r="R90" t="str">
            <v>SP</v>
          </cell>
        </row>
        <row r="91">
          <cell r="B91">
            <v>220</v>
          </cell>
          <cell r="C91" t="str">
            <v>Lucinda</v>
          </cell>
          <cell r="D91" t="str">
            <v>White</v>
          </cell>
          <cell r="E91" t="str">
            <v>Tonbridge AC</v>
          </cell>
          <cell r="F91" t="str">
            <v>U13G</v>
          </cell>
          <cell r="G91" t="str">
            <v>F</v>
          </cell>
          <cell r="R91" t="str">
            <v>SP</v>
          </cell>
        </row>
        <row r="92">
          <cell r="B92">
            <v>246</v>
          </cell>
          <cell r="C92" t="str">
            <v>Luke</v>
          </cell>
          <cell r="D92" t="str">
            <v>Williams</v>
          </cell>
          <cell r="E92" t="str">
            <v>Ashford AC</v>
          </cell>
          <cell r="F92" t="str">
            <v>SM</v>
          </cell>
          <cell r="G92" t="str">
            <v>M</v>
          </cell>
        </row>
        <row r="93">
          <cell r="B93">
            <v>247</v>
          </cell>
          <cell r="C93" t="str">
            <v>Indiana</v>
          </cell>
          <cell r="D93" t="str">
            <v>Winter</v>
          </cell>
          <cell r="E93" t="str">
            <v>Tonbridge AC</v>
          </cell>
          <cell r="F93" t="str">
            <v>U13B</v>
          </cell>
          <cell r="G93" t="str">
            <v>M</v>
          </cell>
        </row>
        <row r="94">
          <cell r="B94">
            <v>17</v>
          </cell>
          <cell r="C94" t="str">
            <v xml:space="preserve">Olivia </v>
          </cell>
          <cell r="D94" t="str">
            <v xml:space="preserve">Wittenberg </v>
          </cell>
          <cell r="E94" t="str">
            <v>Tonbridge AC</v>
          </cell>
          <cell r="F94" t="str">
            <v>U13G</v>
          </cell>
          <cell r="G94" t="str">
            <v>F</v>
          </cell>
          <cell r="H94" t="str">
            <v>100m</v>
          </cell>
          <cell r="I94">
            <v>14.33</v>
          </cell>
          <cell r="N94" t="str">
            <v>800m</v>
          </cell>
          <cell r="O94" t="str">
            <v>2:37</v>
          </cell>
        </row>
        <row r="95">
          <cell r="B95">
            <v>47</v>
          </cell>
          <cell r="C95" t="str">
            <v>Andrew</v>
          </cell>
          <cell r="D95" t="str">
            <v>Ajube</v>
          </cell>
          <cell r="E95" t="str">
            <v>Thames Valley Harriers</v>
          </cell>
          <cell r="F95" t="str">
            <v>SM</v>
          </cell>
          <cell r="H95" t="str">
            <v>100m</v>
          </cell>
          <cell r="I95">
            <v>11.8</v>
          </cell>
          <cell r="J95" t="str">
            <v>200m</v>
          </cell>
          <cell r="K95">
            <v>23.8</v>
          </cell>
        </row>
        <row r="96">
          <cell r="B96">
            <v>48</v>
          </cell>
          <cell r="C96" t="str">
            <v>Michelle</v>
          </cell>
          <cell r="D96" t="str">
            <v>Yalekhue</v>
          </cell>
          <cell r="E96" t="str">
            <v>Medway &amp; Maidstone AC</v>
          </cell>
          <cell r="F96" t="str">
            <v>U13G</v>
          </cell>
          <cell r="H96" t="str">
            <v>100m</v>
          </cell>
          <cell r="I96">
            <v>14</v>
          </cell>
          <cell r="J96" t="str">
            <v>200m</v>
          </cell>
          <cell r="K96">
            <v>31</v>
          </cell>
        </row>
        <row r="97">
          <cell r="B97">
            <v>49</v>
          </cell>
          <cell r="C97" t="str">
            <v>Zuriel</v>
          </cell>
          <cell r="D97" t="str">
            <v>Nwogwugwu</v>
          </cell>
          <cell r="E97" t="str">
            <v>Unattached</v>
          </cell>
          <cell r="F97" t="str">
            <v>U13B</v>
          </cell>
          <cell r="H97" t="str">
            <v>100m</v>
          </cell>
          <cell r="I97">
            <v>14</v>
          </cell>
          <cell r="J97" t="str">
            <v>200m</v>
          </cell>
          <cell r="K97">
            <v>29.9</v>
          </cell>
        </row>
        <row r="98">
          <cell r="B98">
            <v>50</v>
          </cell>
          <cell r="C98" t="str">
            <v>Fraser</v>
          </cell>
          <cell r="D98" t="str">
            <v>Gordon</v>
          </cell>
          <cell r="E98" t="str">
            <v>Tonbridge AC</v>
          </cell>
          <cell r="F98" t="str">
            <v>U15B</v>
          </cell>
          <cell r="L98" t="str">
            <v>400m</v>
          </cell>
          <cell r="M98">
            <v>56.5</v>
          </cell>
          <cell r="N98" t="str">
            <v>800m</v>
          </cell>
          <cell r="O98" t="str">
            <v>2:04</v>
          </cell>
        </row>
        <row r="99">
          <cell r="B99">
            <v>51</v>
          </cell>
          <cell r="C99" t="str">
            <v>Quinn</v>
          </cell>
          <cell r="D99" t="str">
            <v>Taylor</v>
          </cell>
          <cell r="E99" t="str">
            <v>Sevenoaks AC</v>
          </cell>
          <cell r="F99" t="str">
            <v>U13B</v>
          </cell>
          <cell r="H99" t="str">
            <v>100m</v>
          </cell>
          <cell r="I99">
            <v>99.99</v>
          </cell>
        </row>
        <row r="100">
          <cell r="B100">
            <v>52</v>
          </cell>
          <cell r="C100" t="str">
            <v>Kieran</v>
          </cell>
          <cell r="D100" t="str">
            <v>Eland</v>
          </cell>
          <cell r="E100" t="str">
            <v>Tonbridge AC</v>
          </cell>
          <cell r="F100" t="str">
            <v>SM</v>
          </cell>
          <cell r="J100" t="str">
            <v>200m</v>
          </cell>
          <cell r="K100">
            <v>22.7</v>
          </cell>
          <cell r="L100" t="str">
            <v>400m</v>
          </cell>
          <cell r="M100">
            <v>50.3</v>
          </cell>
          <cell r="N100" t="str">
            <v>800m</v>
          </cell>
          <cell r="O100" t="str">
            <v>1:55</v>
          </cell>
        </row>
        <row r="101">
          <cell r="B101">
            <v>53</v>
          </cell>
          <cell r="C101" t="str">
            <v>Dan</v>
          </cell>
          <cell r="D101" t="str">
            <v>Stepney</v>
          </cell>
          <cell r="E101" t="str">
            <v>Brighton Phoenix</v>
          </cell>
          <cell r="F101" t="str">
            <v>SM</v>
          </cell>
          <cell r="L101" t="str">
            <v>400m</v>
          </cell>
          <cell r="M101">
            <v>50</v>
          </cell>
        </row>
        <row r="102">
          <cell r="B102">
            <v>54</v>
          </cell>
          <cell r="C102" t="str">
            <v>Dom</v>
          </cell>
          <cell r="D102" t="str">
            <v>Brown</v>
          </cell>
          <cell r="E102" t="str">
            <v>Tonbridge AC</v>
          </cell>
          <cell r="F102" t="str">
            <v>SM</v>
          </cell>
          <cell r="J102" t="str">
            <v>200m</v>
          </cell>
          <cell r="K102">
            <v>24.06</v>
          </cell>
          <cell r="L102" t="str">
            <v>400m</v>
          </cell>
          <cell r="M102">
            <v>51</v>
          </cell>
          <cell r="N102" t="str">
            <v>800m</v>
          </cell>
          <cell r="O102" t="str">
            <v>1:51</v>
          </cell>
        </row>
        <row r="103">
          <cell r="B103">
            <v>55</v>
          </cell>
          <cell r="C103" t="str">
            <v>Tom</v>
          </cell>
          <cell r="D103" t="str">
            <v>Hewitt</v>
          </cell>
          <cell r="E103" t="str">
            <v>Tonbridge AC</v>
          </cell>
          <cell r="F103" t="str">
            <v>U13B</v>
          </cell>
          <cell r="H103" t="str">
            <v>100m</v>
          </cell>
          <cell r="I103">
            <v>16</v>
          </cell>
          <cell r="J103" t="str">
            <v>200m</v>
          </cell>
          <cell r="K103">
            <v>99.99</v>
          </cell>
        </row>
        <row r="104">
          <cell r="B104">
            <v>56</v>
          </cell>
          <cell r="C104" t="str">
            <v>Amy</v>
          </cell>
          <cell r="D104" t="str">
            <v>Taylor</v>
          </cell>
          <cell r="E104" t="str">
            <v>Tonbridge AC</v>
          </cell>
          <cell r="F104" t="str">
            <v>U20W</v>
          </cell>
          <cell r="J104" t="str">
            <v>200m</v>
          </cell>
          <cell r="K104">
            <v>26.2</v>
          </cell>
          <cell r="L104" t="str">
            <v>400m</v>
          </cell>
          <cell r="M104">
            <v>59</v>
          </cell>
        </row>
        <row r="105">
          <cell r="B105">
            <v>57</v>
          </cell>
        </row>
        <row r="106">
          <cell r="B106">
            <v>58</v>
          </cell>
        </row>
        <row r="107">
          <cell r="B107">
            <v>59</v>
          </cell>
        </row>
        <row r="108">
          <cell r="B108">
            <v>60</v>
          </cell>
        </row>
        <row r="109">
          <cell r="B109">
            <v>61</v>
          </cell>
        </row>
        <row r="110">
          <cell r="B110">
            <v>62</v>
          </cell>
        </row>
        <row r="111">
          <cell r="B111">
            <v>63</v>
          </cell>
        </row>
        <row r="112">
          <cell r="B112">
            <v>64</v>
          </cell>
        </row>
        <row r="113">
          <cell r="B113">
            <v>65</v>
          </cell>
        </row>
        <row r="114">
          <cell r="B114">
            <v>66</v>
          </cell>
        </row>
        <row r="115">
          <cell r="B115">
            <v>67</v>
          </cell>
        </row>
        <row r="116">
          <cell r="B116">
            <v>68</v>
          </cell>
        </row>
        <row r="117">
          <cell r="B117">
            <v>69</v>
          </cell>
        </row>
        <row r="118">
          <cell r="B118">
            <v>70</v>
          </cell>
        </row>
        <row r="119">
          <cell r="B119">
            <v>71</v>
          </cell>
        </row>
        <row r="120">
          <cell r="B120">
            <v>72</v>
          </cell>
        </row>
        <row r="121">
          <cell r="B121">
            <v>73</v>
          </cell>
        </row>
        <row r="122">
          <cell r="B122">
            <v>74</v>
          </cell>
        </row>
        <row r="123">
          <cell r="B123">
            <v>75</v>
          </cell>
        </row>
        <row r="124">
          <cell r="B124">
            <v>76</v>
          </cell>
        </row>
        <row r="125">
          <cell r="B125">
            <v>77</v>
          </cell>
        </row>
        <row r="126">
          <cell r="B126">
            <v>78</v>
          </cell>
        </row>
        <row r="127">
          <cell r="B127">
            <v>79</v>
          </cell>
        </row>
        <row r="128">
          <cell r="B128">
            <v>80</v>
          </cell>
        </row>
        <row r="129">
          <cell r="B129">
            <v>81</v>
          </cell>
        </row>
        <row r="130">
          <cell r="B130">
            <v>82</v>
          </cell>
        </row>
        <row r="131">
          <cell r="B131">
            <v>83</v>
          </cell>
        </row>
        <row r="132">
          <cell r="B132">
            <v>84</v>
          </cell>
        </row>
        <row r="133">
          <cell r="B133">
            <v>85</v>
          </cell>
        </row>
        <row r="134">
          <cell r="B134">
            <v>86</v>
          </cell>
        </row>
        <row r="135">
          <cell r="B135">
            <v>87</v>
          </cell>
        </row>
        <row r="136">
          <cell r="B136">
            <v>88</v>
          </cell>
        </row>
        <row r="137">
          <cell r="B137">
            <v>89</v>
          </cell>
        </row>
        <row r="138">
          <cell r="B138">
            <v>90</v>
          </cell>
        </row>
        <row r="139">
          <cell r="B139">
            <v>91</v>
          </cell>
        </row>
        <row r="140">
          <cell r="B140">
            <v>92</v>
          </cell>
        </row>
        <row r="141">
          <cell r="B141">
            <v>93</v>
          </cell>
        </row>
        <row r="142">
          <cell r="B142">
            <v>94</v>
          </cell>
        </row>
        <row r="143">
          <cell r="B143">
            <v>95</v>
          </cell>
        </row>
        <row r="144">
          <cell r="B144">
            <v>96</v>
          </cell>
        </row>
        <row r="145">
          <cell r="B145">
            <v>97</v>
          </cell>
        </row>
        <row r="146">
          <cell r="B146">
            <v>98</v>
          </cell>
        </row>
        <row r="147">
          <cell r="B147">
            <v>99</v>
          </cell>
        </row>
        <row r="148">
          <cell r="B148">
            <v>248</v>
          </cell>
          <cell r="C148" t="str">
            <v>Miles</v>
          </cell>
          <cell r="D148" t="str">
            <v>Jonathan Brown</v>
          </cell>
          <cell r="E148" t="str">
            <v>Holland Sports AC</v>
          </cell>
          <cell r="F148" t="str">
            <v>U13B</v>
          </cell>
          <cell r="N148" t="str">
            <v>800m</v>
          </cell>
          <cell r="O148" t="str">
            <v>2:27</v>
          </cell>
        </row>
        <row r="149">
          <cell r="B149">
            <v>249</v>
          </cell>
          <cell r="C149" t="str">
            <v>Freya</v>
          </cell>
          <cell r="D149" t="str">
            <v>Baker</v>
          </cell>
          <cell r="E149" t="str">
            <v>Crawley AC</v>
          </cell>
          <cell r="F149" t="str">
            <v>U15G</v>
          </cell>
          <cell r="R149" t="str">
            <v>SP</v>
          </cell>
        </row>
        <row r="150">
          <cell r="B150">
            <v>250</v>
          </cell>
        </row>
        <row r="151">
          <cell r="B151">
            <v>251</v>
          </cell>
          <cell r="C151" t="str">
            <v>Maisie</v>
          </cell>
          <cell r="D151" t="str">
            <v>Rixon</v>
          </cell>
          <cell r="E151" t="str">
            <v>Tonbridge AC</v>
          </cell>
          <cell r="F151" t="str">
            <v>U15G</v>
          </cell>
          <cell r="R151" t="str">
            <v>SP</v>
          </cell>
        </row>
        <row r="152">
          <cell r="B152">
            <v>252</v>
          </cell>
          <cell r="C152" t="str">
            <v>Lucy</v>
          </cell>
          <cell r="D152" t="str">
            <v>Kirby</v>
          </cell>
          <cell r="E152" t="str">
            <v>Crawley AC</v>
          </cell>
          <cell r="F152" t="str">
            <v>U15G</v>
          </cell>
          <cell r="R152" t="str">
            <v>SP</v>
          </cell>
        </row>
        <row r="153">
          <cell r="B153">
            <v>253</v>
          </cell>
          <cell r="C153" t="str">
            <v>Libby</v>
          </cell>
          <cell r="D153" t="str">
            <v>Kirby</v>
          </cell>
          <cell r="E153" t="str">
            <v>Crawley AC</v>
          </cell>
          <cell r="F153" t="str">
            <v>U13G</v>
          </cell>
        </row>
        <row r="154">
          <cell r="B154">
            <v>254</v>
          </cell>
          <cell r="C154" t="str">
            <v>Elliot</v>
          </cell>
          <cell r="D154" t="str">
            <v>Bayley</v>
          </cell>
          <cell r="E154" t="str">
            <v>Horsham</v>
          </cell>
          <cell r="F154" t="str">
            <v>U20M</v>
          </cell>
          <cell r="R154" t="str">
            <v>SP</v>
          </cell>
        </row>
        <row r="155">
          <cell r="B155">
            <v>255</v>
          </cell>
          <cell r="C155" t="str">
            <v>Michael</v>
          </cell>
          <cell r="D155" t="str">
            <v>Mason</v>
          </cell>
          <cell r="E155" t="str">
            <v>Tonbridge AC</v>
          </cell>
          <cell r="F155" t="str">
            <v>SM</v>
          </cell>
        </row>
        <row r="156">
          <cell r="B156">
            <v>256</v>
          </cell>
          <cell r="C156" t="str">
            <v>Lewis</v>
          </cell>
          <cell r="D156" t="str">
            <v>Church</v>
          </cell>
          <cell r="E156" t="str">
            <v>Tonbridge AC</v>
          </cell>
          <cell r="F156" t="str">
            <v>SM</v>
          </cell>
          <cell r="R156" t="str">
            <v>SP</v>
          </cell>
        </row>
        <row r="157">
          <cell r="B157">
            <v>257</v>
          </cell>
          <cell r="C157" t="str">
            <v>Felic</v>
          </cell>
          <cell r="D157" t="str">
            <v>Gollan</v>
          </cell>
          <cell r="E157" t="str">
            <v>Tonbridge AC</v>
          </cell>
          <cell r="F157" t="str">
            <v>U13B</v>
          </cell>
          <cell r="R157" t="str">
            <v>SP</v>
          </cell>
        </row>
        <row r="158">
          <cell r="B158">
            <v>258</v>
          </cell>
          <cell r="C158" t="str">
            <v>Catherine</v>
          </cell>
          <cell r="D158" t="str">
            <v>Davies</v>
          </cell>
          <cell r="E158" t="str">
            <v>Tonbridge AC</v>
          </cell>
          <cell r="F158" t="str">
            <v>U15G</v>
          </cell>
          <cell r="R158" t="str">
            <v>SP</v>
          </cell>
        </row>
        <row r="159">
          <cell r="B159">
            <v>259</v>
          </cell>
          <cell r="C159" t="str">
            <v>Oliver</v>
          </cell>
          <cell r="D159" t="str">
            <v>Davies</v>
          </cell>
          <cell r="E159" t="str">
            <v>Tonbridge AC</v>
          </cell>
          <cell r="F159" t="str">
            <v>U13B</v>
          </cell>
          <cell r="R159" t="str">
            <v>SP</v>
          </cell>
        </row>
        <row r="160">
          <cell r="B160">
            <v>260</v>
          </cell>
          <cell r="C160" t="str">
            <v>Amalie</v>
          </cell>
          <cell r="D160" t="str">
            <v>Primdal</v>
          </cell>
          <cell r="E160" t="str">
            <v>Crawley AC</v>
          </cell>
          <cell r="F160" t="str">
            <v>U15G</v>
          </cell>
          <cell r="N160" t="str">
            <v>800m</v>
          </cell>
          <cell r="O160" t="str">
            <v>2:28</v>
          </cell>
        </row>
        <row r="161">
          <cell r="B161">
            <v>261</v>
          </cell>
          <cell r="C161" t="str">
            <v>Martin</v>
          </cell>
          <cell r="D161" t="str">
            <v>Hillier</v>
          </cell>
          <cell r="E161" t="str">
            <v>Tonbridge AC</v>
          </cell>
          <cell r="F161" t="str">
            <v>V45M</v>
          </cell>
          <cell r="R161" t="str">
            <v>SP</v>
          </cell>
        </row>
        <row r="162">
          <cell r="B162">
            <v>262</v>
          </cell>
          <cell r="C162" t="str">
            <v>Emma</v>
          </cell>
          <cell r="D162" t="str">
            <v>Hillier</v>
          </cell>
          <cell r="E162" t="str">
            <v>Dartford Harriers AC</v>
          </cell>
          <cell r="F162" t="str">
            <v>U15G</v>
          </cell>
          <cell r="N162" t="str">
            <v>800m</v>
          </cell>
          <cell r="O162" t="str">
            <v>2:36</v>
          </cell>
        </row>
        <row r="163">
          <cell r="B163">
            <v>263</v>
          </cell>
          <cell r="C163" t="str">
            <v>William</v>
          </cell>
          <cell r="D163" t="str">
            <v>Beeston</v>
          </cell>
          <cell r="E163" t="str">
            <v>Tonbridge AC</v>
          </cell>
          <cell r="F163" t="str">
            <v>U20M</v>
          </cell>
          <cell r="N163" t="str">
            <v>800m</v>
          </cell>
          <cell r="O163" t="str">
            <v>2:15</v>
          </cell>
        </row>
        <row r="164">
          <cell r="B164">
            <v>264</v>
          </cell>
          <cell r="C164" t="str">
            <v>Alex</v>
          </cell>
          <cell r="D164" t="str">
            <v>Beeston</v>
          </cell>
          <cell r="E164" t="str">
            <v>Tonbridge AC</v>
          </cell>
          <cell r="F164" t="str">
            <v>U15B</v>
          </cell>
          <cell r="N164" t="str">
            <v>800m</v>
          </cell>
          <cell r="O164" t="str">
            <v>2:40</v>
          </cell>
        </row>
        <row r="165">
          <cell r="B165">
            <v>265</v>
          </cell>
          <cell r="C165" t="str">
            <v>Luciana</v>
          </cell>
          <cell r="D165" t="str">
            <v>Anderson</v>
          </cell>
          <cell r="E165" t="str">
            <v>Tonbridge AC</v>
          </cell>
          <cell r="F165" t="str">
            <v>U15G</v>
          </cell>
          <cell r="N165" t="str">
            <v>800m</v>
          </cell>
          <cell r="O165" t="str">
            <v>2:32</v>
          </cell>
        </row>
        <row r="166">
          <cell r="B166">
            <v>266</v>
          </cell>
          <cell r="C166" t="str">
            <v>Sam</v>
          </cell>
          <cell r="D166" t="str">
            <v>Taylor</v>
          </cell>
          <cell r="E166" t="str">
            <v>Tonbridge AC</v>
          </cell>
          <cell r="F166" t="str">
            <v>U17M</v>
          </cell>
          <cell r="N166" t="str">
            <v>800m</v>
          </cell>
          <cell r="O166" t="str">
            <v>2:14</v>
          </cell>
        </row>
        <row r="167">
          <cell r="B167">
            <v>267</v>
          </cell>
          <cell r="C167" t="str">
            <v>Nathan</v>
          </cell>
          <cell r="D167" t="str">
            <v>Crawford</v>
          </cell>
          <cell r="E167" t="str">
            <v>Tonbridge AC</v>
          </cell>
          <cell r="F167" t="str">
            <v>U15B</v>
          </cell>
        </row>
        <row r="168">
          <cell r="B168">
            <v>268</v>
          </cell>
          <cell r="C168" t="str">
            <v>Amber</v>
          </cell>
          <cell r="D168" t="str">
            <v>Crush</v>
          </cell>
          <cell r="E168" t="str">
            <v>Tonbridge AC</v>
          </cell>
          <cell r="F168" t="str">
            <v>U15G</v>
          </cell>
          <cell r="N168" t="str">
            <v>800m</v>
          </cell>
          <cell r="O168" t="str">
            <v>3:08</v>
          </cell>
        </row>
        <row r="169">
          <cell r="B169">
            <v>269</v>
          </cell>
          <cell r="C169" t="str">
            <v>Ben</v>
          </cell>
          <cell r="D169" t="str">
            <v>Carpenter</v>
          </cell>
          <cell r="E169" t="str">
            <v>Holland Sports AC</v>
          </cell>
          <cell r="F169" t="str">
            <v>U13B</v>
          </cell>
          <cell r="N169" t="str">
            <v>800m</v>
          </cell>
          <cell r="O169" t="str">
            <v>2:44</v>
          </cell>
        </row>
        <row r="170">
          <cell r="B170">
            <v>270</v>
          </cell>
          <cell r="C170" t="str">
            <v>Alex</v>
          </cell>
          <cell r="D170" t="str">
            <v>Korvin</v>
          </cell>
          <cell r="E170" t="str">
            <v>Tonbridge AC</v>
          </cell>
          <cell r="F170" t="str">
            <v>U13B</v>
          </cell>
          <cell r="N170" t="str">
            <v>800m</v>
          </cell>
          <cell r="O170" t="str">
            <v>3:09</v>
          </cell>
        </row>
        <row r="171">
          <cell r="B171">
            <v>271</v>
          </cell>
          <cell r="C171" t="str">
            <v>Adam</v>
          </cell>
          <cell r="D171" t="str">
            <v>Roeder</v>
          </cell>
          <cell r="E171" t="str">
            <v>Tonbridge AC</v>
          </cell>
          <cell r="F171" t="str">
            <v>V35M</v>
          </cell>
          <cell r="P171" t="str">
            <v>1500m</v>
          </cell>
          <cell r="Q171" t="str">
            <v>5:21</v>
          </cell>
        </row>
        <row r="172">
          <cell r="B172">
            <v>272</v>
          </cell>
          <cell r="C172" t="str">
            <v>Huxley</v>
          </cell>
          <cell r="D172" t="str">
            <v>Crush</v>
          </cell>
          <cell r="E172" t="str">
            <v>Tonbridge AC</v>
          </cell>
          <cell r="F172" t="str">
            <v>U13B</v>
          </cell>
        </row>
        <row r="173">
          <cell r="B173">
            <v>273</v>
          </cell>
          <cell r="C173" t="str">
            <v>Harry</v>
          </cell>
          <cell r="D173" t="str">
            <v>Young</v>
          </cell>
          <cell r="E173" t="str">
            <v>Paddock Wood AC</v>
          </cell>
          <cell r="F173" t="str">
            <v>U20M</v>
          </cell>
          <cell r="P173" t="str">
            <v>1500m</v>
          </cell>
          <cell r="Q173" t="str">
            <v>4:37</v>
          </cell>
        </row>
        <row r="174">
          <cell r="B174">
            <v>274</v>
          </cell>
          <cell r="C174" t="str">
            <v>Millie</v>
          </cell>
          <cell r="D174" t="str">
            <v>Henson</v>
          </cell>
          <cell r="E174" t="str">
            <v>Holland Sports AC</v>
          </cell>
          <cell r="F174" t="str">
            <v>U13G</v>
          </cell>
          <cell r="P174" t="str">
            <v>1500m</v>
          </cell>
          <cell r="Q174" t="str">
            <v>5:44</v>
          </cell>
        </row>
        <row r="175">
          <cell r="B175">
            <v>275</v>
          </cell>
          <cell r="C175" t="str">
            <v>Verner</v>
          </cell>
          <cell r="D175" t="str">
            <v>Krynauw</v>
          </cell>
          <cell r="E175" t="str">
            <v>Sevenoaks AC</v>
          </cell>
          <cell r="F175" t="str">
            <v>U13B</v>
          </cell>
          <cell r="G175" t="str">
            <v>M</v>
          </cell>
          <cell r="P175" t="str">
            <v>1500m</v>
          </cell>
          <cell r="Q175" t="str">
            <v>5:24</v>
          </cell>
        </row>
        <row r="176">
          <cell r="B176">
            <v>276</v>
          </cell>
          <cell r="C176" t="str">
            <v>Jessica</v>
          </cell>
          <cell r="D176" t="str">
            <v>Dando</v>
          </cell>
          <cell r="E176" t="str">
            <v>Dartford Harriers AC</v>
          </cell>
          <cell r="F176" t="str">
            <v>SW</v>
          </cell>
          <cell r="P176" t="str">
            <v>1500m</v>
          </cell>
          <cell r="Q176" t="str">
            <v>5:45</v>
          </cell>
        </row>
        <row r="177">
          <cell r="B177">
            <v>277</v>
          </cell>
          <cell r="C177" t="str">
            <v>Stephanie</v>
          </cell>
          <cell r="D177" t="str">
            <v>Wood</v>
          </cell>
          <cell r="E177" t="str">
            <v>Dartford Harriers AC</v>
          </cell>
          <cell r="F177" t="str">
            <v>V50W</v>
          </cell>
          <cell r="P177" t="str">
            <v>1500m</v>
          </cell>
          <cell r="Q177" t="str">
            <v>6:15</v>
          </cell>
        </row>
        <row r="178">
          <cell r="B178">
            <v>278</v>
          </cell>
          <cell r="C178" t="str">
            <v>Charlotte</v>
          </cell>
          <cell r="D178" t="str">
            <v>Wood</v>
          </cell>
          <cell r="E178" t="str">
            <v>Dartford Harriers AC</v>
          </cell>
          <cell r="F178" t="str">
            <v>SW</v>
          </cell>
          <cell r="P178" t="str">
            <v>1500m</v>
          </cell>
          <cell r="Q178" t="str">
            <v>5:00</v>
          </cell>
        </row>
        <row r="179">
          <cell r="B179">
            <v>279</v>
          </cell>
        </row>
        <row r="180">
          <cell r="B180">
            <v>280</v>
          </cell>
        </row>
        <row r="181">
          <cell r="B181">
            <v>281</v>
          </cell>
        </row>
        <row r="182">
          <cell r="B182">
            <v>282</v>
          </cell>
        </row>
        <row r="183">
          <cell r="B183">
            <v>283</v>
          </cell>
        </row>
        <row r="184">
          <cell r="B184">
            <v>284</v>
          </cell>
        </row>
        <row r="185">
          <cell r="B185">
            <v>285</v>
          </cell>
        </row>
        <row r="186">
          <cell r="B186">
            <v>286</v>
          </cell>
        </row>
        <row r="187">
          <cell r="B187">
            <v>287</v>
          </cell>
        </row>
        <row r="188">
          <cell r="B188">
            <v>288</v>
          </cell>
        </row>
        <row r="189">
          <cell r="B189">
            <v>289</v>
          </cell>
        </row>
        <row r="190">
          <cell r="B190">
            <v>290</v>
          </cell>
        </row>
        <row r="191">
          <cell r="B191">
            <v>291</v>
          </cell>
        </row>
        <row r="192">
          <cell r="B192">
            <v>292</v>
          </cell>
        </row>
        <row r="193">
          <cell r="B193">
            <v>293</v>
          </cell>
        </row>
        <row r="194">
          <cell r="B194">
            <v>294</v>
          </cell>
        </row>
        <row r="195">
          <cell r="B195">
            <v>295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abSelected="1" topLeftCell="A142" workbookViewId="0">
      <selection activeCell="O182" sqref="O182"/>
    </sheetView>
  </sheetViews>
  <sheetFormatPr baseColWidth="10" defaultColWidth="11.5" defaultRowHeight="15" x14ac:dyDescent="0"/>
  <cols>
    <col min="1" max="1" width="5.33203125" style="2" customWidth="1"/>
    <col min="2" max="2" width="6.5" style="2" customWidth="1"/>
    <col min="3" max="3" width="11.5" style="2" hidden="1" customWidth="1"/>
    <col min="4" max="4" width="20" style="2" hidden="1" customWidth="1"/>
    <col min="5" max="5" width="17" style="2" customWidth="1"/>
    <col min="6" max="6" width="32.83203125" style="2" bestFit="1" customWidth="1"/>
    <col min="7" max="7" width="10.6640625" style="3" customWidth="1"/>
    <col min="8" max="8" width="8.1640625" style="11" customWidth="1"/>
    <col min="9" max="16384" width="11.5" style="2"/>
  </cols>
  <sheetData>
    <row r="1" spans="1:8">
      <c r="A1" s="1" t="s">
        <v>0</v>
      </c>
    </row>
    <row r="2" spans="1:8">
      <c r="A2" s="2" t="s">
        <v>1</v>
      </c>
    </row>
    <row r="3" spans="1:8" s="6" customFormat="1">
      <c r="A3" s="4" t="s">
        <v>2</v>
      </c>
      <c r="B3" s="4" t="s">
        <v>3</v>
      </c>
      <c r="C3" s="4"/>
      <c r="D3" s="4"/>
      <c r="E3" s="4" t="s">
        <v>4</v>
      </c>
      <c r="F3" s="4" t="s">
        <v>5</v>
      </c>
      <c r="G3" s="4" t="s">
        <v>6</v>
      </c>
      <c r="H3" s="5" t="s">
        <v>7</v>
      </c>
    </row>
    <row r="4" spans="1:8">
      <c r="A4" s="7">
        <v>1</v>
      </c>
      <c r="B4" s="7">
        <v>43</v>
      </c>
      <c r="C4" s="7" t="str">
        <f>VLOOKUP(B4,[1]athletes!$B$1:$R$195,2,FALSE)</f>
        <v>William</v>
      </c>
      <c r="D4" s="7" t="str">
        <f>VLOOKUP(B4,[1]athletes!$B$1:$R$195,3,FALSE)</f>
        <v>Ross</v>
      </c>
      <c r="E4" s="7" t="s">
        <v>73</v>
      </c>
      <c r="F4" s="7" t="s">
        <v>74</v>
      </c>
      <c r="G4" s="8" t="str">
        <f>VLOOKUP(B4,[1]athletes!$B$1:$R$195,5,FALSE)</f>
        <v>U13B</v>
      </c>
      <c r="H4" s="12">
        <v>15.2</v>
      </c>
    </row>
    <row r="5" spans="1:8">
      <c r="A5" s="7">
        <v>2</v>
      </c>
      <c r="B5" s="7">
        <v>14</v>
      </c>
      <c r="C5" s="7" t="str">
        <f>VLOOKUP(B5,[1]athletes!$B$1:$R$195,2,FALSE)</f>
        <v>Freya</v>
      </c>
      <c r="D5" s="7" t="str">
        <f>VLOOKUP(B5,[1]athletes!$B$1:$R$195,3,FALSE)</f>
        <v>Ridge</v>
      </c>
      <c r="E5" s="7" t="s">
        <v>75</v>
      </c>
      <c r="F5" s="7" t="s">
        <v>74</v>
      </c>
      <c r="G5" s="8" t="str">
        <f>VLOOKUP(B5,[1]athletes!$B$1:$R$195,5,FALSE)</f>
        <v>U15G</v>
      </c>
      <c r="H5" s="12">
        <v>15.6</v>
      </c>
    </row>
    <row r="6" spans="1:8">
      <c r="A6" s="7">
        <v>3</v>
      </c>
      <c r="B6" s="7">
        <v>2</v>
      </c>
      <c r="C6" s="7" t="str">
        <f>VLOOKUP(B6,[1]athletes!$B$1:$R$195,2,FALSE)</f>
        <v>Amber</v>
      </c>
      <c r="D6" s="7" t="str">
        <f>VLOOKUP(B6,[1]athletes!$B$1:$R$195,3,FALSE)</f>
        <v>Bowers</v>
      </c>
      <c r="E6" s="7" t="s">
        <v>76</v>
      </c>
      <c r="F6" s="7" t="s">
        <v>77</v>
      </c>
      <c r="G6" s="8" t="str">
        <f>VLOOKUP(B6,[1]athletes!$B$1:$R$195,5,FALSE)</f>
        <v>U13G</v>
      </c>
      <c r="H6" s="12">
        <v>16.600000000000001</v>
      </c>
    </row>
    <row r="8" spans="1:8">
      <c r="A8" s="2" t="s">
        <v>8</v>
      </c>
    </row>
    <row r="9" spans="1:8">
      <c r="A9" s="7">
        <v>1</v>
      </c>
      <c r="B9" s="7">
        <v>51</v>
      </c>
      <c r="C9" s="7" t="str">
        <f>VLOOKUP(B9,[1]athletes!$B$1:$R$195,2,FALSE)</f>
        <v>Quinn</v>
      </c>
      <c r="D9" s="7" t="str">
        <f>VLOOKUP(B9,[1]athletes!$B$1:$R$195,3,FALSE)</f>
        <v>Taylor</v>
      </c>
      <c r="E9" s="7" t="s">
        <v>78</v>
      </c>
      <c r="F9" s="7" t="s">
        <v>77</v>
      </c>
      <c r="G9" s="8" t="str">
        <f>VLOOKUP(B9,[1]athletes!$B$1:$R$195,5,FALSE)</f>
        <v>U13B</v>
      </c>
      <c r="H9" s="12">
        <v>15</v>
      </c>
    </row>
    <row r="10" spans="1:8">
      <c r="A10" s="7">
        <v>2</v>
      </c>
      <c r="B10" s="7">
        <v>5</v>
      </c>
      <c r="C10" s="7" t="str">
        <f>VLOOKUP(B10,[1]athletes!$B$1:$R$195,2,FALSE)</f>
        <v>Nicky</v>
      </c>
      <c r="D10" s="7" t="str">
        <f>VLOOKUP(B10,[1]athletes!$B$1:$R$195,3,FALSE)</f>
        <v>Buckwell</v>
      </c>
      <c r="E10" s="7" t="s">
        <v>79</v>
      </c>
      <c r="F10" s="7" t="s">
        <v>74</v>
      </c>
      <c r="G10" s="8" t="str">
        <f>VLOOKUP(B10,[1]athletes!$B$1:$R$195,5,FALSE)</f>
        <v>V60W</v>
      </c>
      <c r="H10" s="12">
        <v>17.2</v>
      </c>
    </row>
    <row r="11" spans="1:8">
      <c r="A11" s="7">
        <v>3</v>
      </c>
      <c r="B11" s="7">
        <v>34</v>
      </c>
      <c r="C11" s="7" t="str">
        <f>VLOOKUP(B11,[1]athletes!$B$1:$R$195,2,FALSE)</f>
        <v>Alan</v>
      </c>
      <c r="D11" s="7" t="str">
        <f>VLOOKUP(B11,[1]athletes!$B$1:$R$195,3,FALSE)</f>
        <v>Marriott</v>
      </c>
      <c r="E11" s="7" t="s">
        <v>80</v>
      </c>
      <c r="F11" s="7" t="s">
        <v>74</v>
      </c>
      <c r="G11" s="8" t="str">
        <f>VLOOKUP(B11,[1]athletes!$B$1:$R$195,5,FALSE)</f>
        <v>V80M</v>
      </c>
      <c r="H11" s="12">
        <v>21.2</v>
      </c>
    </row>
    <row r="13" spans="1:8">
      <c r="A13" s="2" t="s">
        <v>9</v>
      </c>
    </row>
    <row r="14" spans="1:8">
      <c r="A14" s="7">
        <v>1</v>
      </c>
      <c r="B14" s="7">
        <v>3</v>
      </c>
      <c r="C14" s="7" t="str">
        <f>VLOOKUP(B14,[1]athletes!$B$1:$R$195,2,FALSE)</f>
        <v>Hannah</v>
      </c>
      <c r="D14" s="7" t="str">
        <f>VLOOKUP(B14,[1]athletes!$B$1:$R$195,3,FALSE)</f>
        <v>Bowers</v>
      </c>
      <c r="E14" s="7" t="s">
        <v>81</v>
      </c>
      <c r="F14" s="7" t="s">
        <v>77</v>
      </c>
      <c r="G14" s="8" t="str">
        <f>VLOOKUP(B14,[1]athletes!$B$1:$R$195,5,FALSE)</f>
        <v>U17W</v>
      </c>
      <c r="H14" s="12">
        <v>14.7</v>
      </c>
    </row>
    <row r="15" spans="1:8">
      <c r="A15" s="7">
        <v>2</v>
      </c>
      <c r="B15" s="7">
        <v>27</v>
      </c>
      <c r="C15" s="7" t="str">
        <f>VLOOKUP(B15,[1]athletes!$B$1:$R$195,2,FALSE)</f>
        <v>Oliver</v>
      </c>
      <c r="D15" s="7" t="str">
        <f>VLOOKUP(B15,[1]athletes!$B$1:$R$195,3,FALSE)</f>
        <v>Hanchet</v>
      </c>
      <c r="E15" s="7" t="s">
        <v>82</v>
      </c>
      <c r="F15" s="7" t="s">
        <v>74</v>
      </c>
      <c r="G15" s="8" t="str">
        <f>VLOOKUP(B15,[1]athletes!$B$1:$R$195,5,FALSE)</f>
        <v>U13B</v>
      </c>
      <c r="H15" s="12">
        <v>15.8</v>
      </c>
    </row>
    <row r="16" spans="1:8">
      <c r="A16" s="7">
        <v>3</v>
      </c>
      <c r="B16" s="7">
        <v>41</v>
      </c>
      <c r="C16" s="7" t="str">
        <f>VLOOKUP(B16,[1]athletes!$B$1:$R$195,2,FALSE)</f>
        <v>Isaac</v>
      </c>
      <c r="D16" s="7" t="str">
        <f>VLOOKUP(B16,[1]athletes!$B$1:$R$195,3,FALSE)</f>
        <v>Ridge</v>
      </c>
      <c r="E16" s="7" t="s">
        <v>83</v>
      </c>
      <c r="F16" s="7" t="s">
        <v>74</v>
      </c>
      <c r="G16" s="8" t="str">
        <f>VLOOKUP(B16,[1]athletes!$B$1:$R$195,5,FALSE)</f>
        <v>U13B</v>
      </c>
      <c r="H16" s="12">
        <v>15.9</v>
      </c>
    </row>
    <row r="17" spans="1:8">
      <c r="A17" s="7">
        <v>4</v>
      </c>
      <c r="B17" s="7">
        <v>55</v>
      </c>
      <c r="C17" s="7" t="str">
        <f>VLOOKUP(B17,[1]athletes!$B$1:$R$195,2,FALSE)</f>
        <v>Tom</v>
      </c>
      <c r="D17" s="7" t="str">
        <f>VLOOKUP(B17,[1]athletes!$B$1:$R$195,3,FALSE)</f>
        <v>Hewitt</v>
      </c>
      <c r="E17" s="7" t="s">
        <v>84</v>
      </c>
      <c r="F17" s="7" t="s">
        <v>74</v>
      </c>
      <c r="G17" s="8" t="str">
        <f>VLOOKUP(B17,[1]athletes!$B$1:$R$195,5,FALSE)</f>
        <v>U13B</v>
      </c>
      <c r="H17" s="12">
        <v>16.399999999999999</v>
      </c>
    </row>
    <row r="19" spans="1:8">
      <c r="A19" s="2" t="s">
        <v>10</v>
      </c>
    </row>
    <row r="20" spans="1:8">
      <c r="A20" s="7">
        <v>1</v>
      </c>
      <c r="B20" s="7">
        <v>8</v>
      </c>
      <c r="C20" s="7" t="str">
        <f>VLOOKUP(B20,[1]athletes!$B$1:$R$195,2,FALSE)</f>
        <v>Kimberley</v>
      </c>
      <c r="D20" s="7" t="str">
        <f>VLOOKUP(B20,[1]athletes!$B$1:$R$195,3,FALSE)</f>
        <v>Garcia</v>
      </c>
      <c r="E20" s="7" t="s">
        <v>85</v>
      </c>
      <c r="F20" s="7" t="s">
        <v>86</v>
      </c>
      <c r="G20" s="8" t="str">
        <f>VLOOKUP(B20,[1]athletes!$B$1:$R$195,5,FALSE)</f>
        <v>U15G</v>
      </c>
      <c r="H20" s="12">
        <v>13.8</v>
      </c>
    </row>
    <row r="21" spans="1:8">
      <c r="A21" s="7">
        <v>2</v>
      </c>
      <c r="B21" s="7">
        <v>18</v>
      </c>
      <c r="C21" s="7" t="str">
        <f>VLOOKUP(B21,[1]athletes!$B$1:$R$195,2,FALSE)</f>
        <v>Jonathan</v>
      </c>
      <c r="D21" s="7" t="str">
        <f>VLOOKUP(B21,[1]athletes!$B$1:$R$195,3,FALSE)</f>
        <v>Barnard</v>
      </c>
      <c r="E21" s="7" t="s">
        <v>87</v>
      </c>
      <c r="F21" s="7" t="s">
        <v>88</v>
      </c>
      <c r="G21" s="8" t="str">
        <f>VLOOKUP(B21,[1]athletes!$B$1:$R$195,5,FALSE)</f>
        <v>V65M</v>
      </c>
      <c r="H21" s="12">
        <v>14</v>
      </c>
    </row>
    <row r="22" spans="1:8">
      <c r="A22" s="7">
        <v>3</v>
      </c>
      <c r="B22" s="7">
        <v>19</v>
      </c>
      <c r="C22" s="7" t="str">
        <f>VLOOKUP(B22,[1]athletes!$B$1:$R$195,2,FALSE)</f>
        <v>Juan</v>
      </c>
      <c r="D22" s="7" t="str">
        <f>VLOOKUP(B22,[1]athletes!$B$1:$R$195,3,FALSE)</f>
        <v>Barnard</v>
      </c>
      <c r="E22" s="7" t="s">
        <v>89</v>
      </c>
      <c r="F22" s="7" t="s">
        <v>77</v>
      </c>
      <c r="G22" s="8" t="str">
        <f>VLOOKUP(B22,[1]athletes!$B$1:$R$195,5,FALSE)</f>
        <v>U13B</v>
      </c>
      <c r="H22" s="12">
        <v>14.5</v>
      </c>
    </row>
    <row r="23" spans="1:8">
      <c r="A23" s="7">
        <v>4</v>
      </c>
      <c r="B23" s="7">
        <v>10</v>
      </c>
      <c r="C23" s="7" t="str">
        <f>VLOOKUP(B23,[1]athletes!$B$1:$R$195,2,FALSE)</f>
        <v>Alice</v>
      </c>
      <c r="D23" s="7" t="str">
        <f>VLOOKUP(B23,[1]athletes!$B$1:$R$195,3,FALSE)</f>
        <v>Lamplugh</v>
      </c>
      <c r="E23" s="7" t="s">
        <v>90</v>
      </c>
      <c r="F23" s="7" t="s">
        <v>77</v>
      </c>
      <c r="G23" s="8" t="str">
        <f>VLOOKUP(B23,[1]athletes!$B$1:$R$195,5,FALSE)</f>
        <v>U13G</v>
      </c>
      <c r="H23" s="12">
        <v>15.2</v>
      </c>
    </row>
    <row r="25" spans="1:8">
      <c r="A25" s="2" t="s">
        <v>11</v>
      </c>
    </row>
    <row r="26" spans="1:8">
      <c r="A26" s="7">
        <v>1</v>
      </c>
      <c r="B26" s="7">
        <v>30</v>
      </c>
      <c r="C26" s="7" t="str">
        <f>VLOOKUP(B26,[1]athletes!$B$1:$R$195,2,FALSE)</f>
        <v>Andy</v>
      </c>
      <c r="D26" s="7" t="str">
        <f>VLOOKUP(B26,[1]athletes!$B$1:$R$195,3,FALSE)</f>
        <v>Howey</v>
      </c>
      <c r="E26" s="7" t="s">
        <v>91</v>
      </c>
      <c r="F26" s="7" t="s">
        <v>92</v>
      </c>
      <c r="G26" s="8" t="str">
        <f>VLOOKUP(B26,[1]athletes!$B$1:$R$195,5,FALSE)</f>
        <v>V50M</v>
      </c>
      <c r="H26" s="12">
        <v>14.3</v>
      </c>
    </row>
    <row r="27" spans="1:8">
      <c r="A27" s="7">
        <v>2</v>
      </c>
      <c r="B27" s="7">
        <v>44</v>
      </c>
      <c r="C27" s="7" t="str">
        <f>VLOOKUP(B27,[1]athletes!$B$1:$R$195,2,FALSE)</f>
        <v xml:space="preserve">Angus </v>
      </c>
      <c r="D27" s="7" t="str">
        <f>VLOOKUP(B27,[1]athletes!$B$1:$R$195,3,FALSE)</f>
        <v xml:space="preserve">Tosh </v>
      </c>
      <c r="E27" s="7" t="s">
        <v>93</v>
      </c>
      <c r="F27" s="7" t="s">
        <v>74</v>
      </c>
      <c r="G27" s="8" t="str">
        <f>VLOOKUP(B27,[1]athletes!$B$1:$R$195,5,FALSE)</f>
        <v>U13B</v>
      </c>
      <c r="H27" s="12">
        <v>14.6</v>
      </c>
    </row>
    <row r="28" spans="1:8">
      <c r="A28" s="7">
        <v>3</v>
      </c>
      <c r="B28" s="7">
        <v>48</v>
      </c>
      <c r="C28" s="7" t="str">
        <f>VLOOKUP(B28,[1]athletes!$B$1:$R$195,2,FALSE)</f>
        <v>Michelle</v>
      </c>
      <c r="D28" s="7" t="str">
        <f>VLOOKUP(B28,[1]athletes!$B$1:$R$195,3,FALSE)</f>
        <v>Yalekhue</v>
      </c>
      <c r="E28" s="7" t="s">
        <v>94</v>
      </c>
      <c r="F28" s="7" t="s">
        <v>95</v>
      </c>
      <c r="G28" s="8" t="str">
        <f>VLOOKUP(B28,[1]athletes!$B$1:$R$195,5,FALSE)</f>
        <v>U13G</v>
      </c>
      <c r="H28" s="12">
        <v>15.1</v>
      </c>
    </row>
    <row r="29" spans="1:8">
      <c r="A29" s="7">
        <v>4</v>
      </c>
      <c r="B29" s="7">
        <v>17</v>
      </c>
      <c r="C29" s="7" t="str">
        <f>VLOOKUP(B29,[1]athletes!$B$1:$R$195,2,FALSE)</f>
        <v xml:space="preserve">Olivia </v>
      </c>
      <c r="D29" s="7" t="str">
        <f>VLOOKUP(B29,[1]athletes!$B$1:$R$195,3,FALSE)</f>
        <v xml:space="preserve">Wittenberg </v>
      </c>
      <c r="E29" s="7" t="s">
        <v>96</v>
      </c>
      <c r="F29" s="7" t="s">
        <v>74</v>
      </c>
      <c r="G29" s="8" t="str">
        <f>VLOOKUP(B29,[1]athletes!$B$1:$R$195,5,FALSE)</f>
        <v>U13G</v>
      </c>
      <c r="H29" s="12">
        <v>15.3</v>
      </c>
    </row>
    <row r="31" spans="1:8">
      <c r="A31" s="2" t="s">
        <v>12</v>
      </c>
    </row>
    <row r="32" spans="1:8">
      <c r="A32" s="7">
        <v>1</v>
      </c>
      <c r="B32" s="7">
        <v>12</v>
      </c>
      <c r="C32" s="7" t="str">
        <f>VLOOKUP(B32,[1]athletes!$B$1:$R$195,2,FALSE)</f>
        <v>Shakanya</v>
      </c>
      <c r="D32" s="7" t="str">
        <f>VLOOKUP(B32,[1]athletes!$B$1:$R$195,3,FALSE)</f>
        <v>Osahon</v>
      </c>
      <c r="E32" s="7" t="s">
        <v>97</v>
      </c>
      <c r="F32" s="7" t="s">
        <v>98</v>
      </c>
      <c r="G32" s="8" t="str">
        <f>VLOOKUP(B32,[1]athletes!$B$1:$R$195,5,FALSE)</f>
        <v>U15G</v>
      </c>
      <c r="H32" s="12">
        <v>13.5</v>
      </c>
    </row>
    <row r="33" spans="1:8">
      <c r="A33" s="7">
        <v>2</v>
      </c>
      <c r="B33" s="7">
        <v>38</v>
      </c>
      <c r="C33" s="7" t="str">
        <f>VLOOKUP(B33,[1]athletes!$B$1:$R$195,2,FALSE)</f>
        <v>Thomas</v>
      </c>
      <c r="D33" s="7" t="str">
        <f>VLOOKUP(B33,[1]athletes!$B$1:$R$195,3,FALSE)</f>
        <v>Newton</v>
      </c>
      <c r="E33" s="7" t="s">
        <v>99</v>
      </c>
      <c r="F33" s="7" t="s">
        <v>74</v>
      </c>
      <c r="G33" s="8" t="str">
        <f>VLOOKUP(B33,[1]athletes!$B$1:$R$195,5,FALSE)</f>
        <v>U13B</v>
      </c>
      <c r="H33" s="12">
        <v>14.6</v>
      </c>
    </row>
    <row r="34" spans="1:8">
      <c r="A34" s="7">
        <v>3</v>
      </c>
      <c r="B34" s="7">
        <v>49</v>
      </c>
      <c r="C34" s="7" t="str">
        <f>VLOOKUP(B34,[1]athletes!$B$1:$R$195,2,FALSE)</f>
        <v>Zuriel</v>
      </c>
      <c r="D34" s="7" t="str">
        <f>VLOOKUP(B34,[1]athletes!$B$1:$R$195,3,FALSE)</f>
        <v>Nwogwugwu</v>
      </c>
      <c r="E34" s="7" t="s">
        <v>100</v>
      </c>
      <c r="F34" s="7" t="s">
        <v>101</v>
      </c>
      <c r="G34" s="8" t="str">
        <f>VLOOKUP(B34,[1]athletes!$B$1:$R$195,5,FALSE)</f>
        <v>U13B</v>
      </c>
      <c r="H34" s="12">
        <v>14.7</v>
      </c>
    </row>
    <row r="35" spans="1:8">
      <c r="A35" s="7">
        <v>4</v>
      </c>
      <c r="B35" s="7">
        <v>45</v>
      </c>
      <c r="C35" s="7" t="str">
        <f>VLOOKUP(B35,[1]athletes!$B$1:$R$195,2,FALSE)</f>
        <v>Henry</v>
      </c>
      <c r="D35" s="7" t="str">
        <f>VLOOKUP(B35,[1]athletes!$B$1:$R$195,3,FALSE)</f>
        <v>Warrilow</v>
      </c>
      <c r="E35" s="7" t="s">
        <v>102</v>
      </c>
      <c r="F35" s="7" t="s">
        <v>103</v>
      </c>
      <c r="G35" s="8" t="str">
        <f>VLOOKUP(B35,[1]athletes!$B$1:$R$195,5,FALSE)</f>
        <v>U13B</v>
      </c>
      <c r="H35" s="12" t="s">
        <v>13</v>
      </c>
    </row>
    <row r="37" spans="1:8">
      <c r="A37" s="2" t="s">
        <v>14</v>
      </c>
    </row>
    <row r="38" spans="1:8">
      <c r="A38" s="7">
        <v>1</v>
      </c>
      <c r="B38" s="7">
        <v>25</v>
      </c>
      <c r="C38" s="7" t="str">
        <f>VLOOKUP(B38,[1]athletes!$B$1:$R$195,2,FALSE)</f>
        <v>Christian</v>
      </c>
      <c r="D38" s="7" t="str">
        <f>VLOOKUP(B38,[1]athletes!$B$1:$R$195,3,FALSE)</f>
        <v>Dolley</v>
      </c>
      <c r="E38" s="7" t="s">
        <v>104</v>
      </c>
      <c r="F38" s="7" t="s">
        <v>74</v>
      </c>
      <c r="G38" s="8" t="str">
        <f>VLOOKUP(B38,[1]athletes!$B$1:$R$195,5,FALSE)</f>
        <v>U15B</v>
      </c>
      <c r="H38" s="12">
        <v>13.4</v>
      </c>
    </row>
    <row r="39" spans="1:8">
      <c r="A39" s="7">
        <v>2</v>
      </c>
      <c r="B39" s="7">
        <v>40</v>
      </c>
      <c r="C39" s="7" t="str">
        <f>VLOOKUP(B39,[1]athletes!$B$1:$R$195,2,FALSE)</f>
        <v>Mark</v>
      </c>
      <c r="D39" s="7" t="str">
        <f>VLOOKUP(B39,[1]athletes!$B$1:$R$195,3,FALSE)</f>
        <v>Poulton</v>
      </c>
      <c r="E39" s="7" t="s">
        <v>105</v>
      </c>
      <c r="F39" s="7" t="s">
        <v>106</v>
      </c>
      <c r="G39" s="8" t="str">
        <f>VLOOKUP(B39,[1]athletes!$B$1:$R$195,5,FALSE)</f>
        <v>V55M</v>
      </c>
      <c r="H39" s="12">
        <v>13.5</v>
      </c>
    </row>
    <row r="40" spans="1:8">
      <c r="A40" s="7">
        <v>3</v>
      </c>
      <c r="B40" s="7">
        <v>1</v>
      </c>
      <c r="C40" s="7" t="str">
        <f>VLOOKUP(B40,[1]athletes!$B$1:$R$195,2,FALSE)</f>
        <v xml:space="preserve">Emily </v>
      </c>
      <c r="D40" s="7" t="str">
        <f>VLOOKUP(B40,[1]athletes!$B$1:$R$195,3,FALSE)</f>
        <v>Bowart</v>
      </c>
      <c r="E40" s="7" t="s">
        <v>107</v>
      </c>
      <c r="F40" s="7" t="s">
        <v>74</v>
      </c>
      <c r="G40" s="8" t="str">
        <f>VLOOKUP(B40,[1]athletes!$B$1:$R$195,5,FALSE)</f>
        <v>U15G</v>
      </c>
      <c r="H40" s="12">
        <v>13.5</v>
      </c>
    </row>
    <row r="41" spans="1:8">
      <c r="A41" s="7">
        <v>4</v>
      </c>
      <c r="B41" s="7">
        <v>24</v>
      </c>
      <c r="C41" s="7" t="str">
        <f>VLOOKUP(B41,[1]athletes!$B$1:$R$195,2,FALSE)</f>
        <v>Jeremy</v>
      </c>
      <c r="D41" s="7" t="str">
        <f>VLOOKUP(B41,[1]athletes!$B$1:$R$195,3,FALSE)</f>
        <v xml:space="preserve">Deadman </v>
      </c>
      <c r="E41" s="7" t="s">
        <v>108</v>
      </c>
      <c r="F41" s="7" t="s">
        <v>88</v>
      </c>
      <c r="G41" s="8" t="str">
        <f>VLOOKUP(B41,[1]athletes!$B$1:$R$195,5,FALSE)</f>
        <v>V45M</v>
      </c>
      <c r="H41" s="13">
        <v>14.6</v>
      </c>
    </row>
    <row r="43" spans="1:8">
      <c r="A43" s="2" t="s">
        <v>15</v>
      </c>
    </row>
    <row r="44" spans="1:8">
      <c r="A44" s="7">
        <v>1</v>
      </c>
      <c r="B44" s="7">
        <v>35</v>
      </c>
      <c r="C44" s="7" t="str">
        <f>VLOOKUP(B44,[1]athletes!$B$1:$R$195,2,FALSE)</f>
        <v>Joseph</v>
      </c>
      <c r="D44" s="7" t="str">
        <f>VLOOKUP(B44,[1]athletes!$B$1:$R$195,3,FALSE)</f>
        <v>Massimo</v>
      </c>
      <c r="E44" s="7" t="s">
        <v>109</v>
      </c>
      <c r="F44" s="7" t="s">
        <v>110</v>
      </c>
      <c r="G44" s="8" t="str">
        <f>VLOOKUP(B44,[1]athletes!$B$1:$R$195,5,FALSE)</f>
        <v>U20M</v>
      </c>
      <c r="H44" s="12">
        <v>11.5</v>
      </c>
    </row>
    <row r="45" spans="1:8">
      <c r="A45" s="7">
        <v>2</v>
      </c>
      <c r="B45" s="7">
        <v>47</v>
      </c>
      <c r="C45" s="7" t="str">
        <f>VLOOKUP(B45,[1]athletes!$B$1:$R$195,2,FALSE)</f>
        <v>Andrew</v>
      </c>
      <c r="D45" s="7" t="str">
        <f>VLOOKUP(B45,[1]athletes!$B$1:$R$195,3,FALSE)</f>
        <v>Ajube</v>
      </c>
      <c r="E45" s="7" t="s">
        <v>111</v>
      </c>
      <c r="F45" s="7" t="s">
        <v>112</v>
      </c>
      <c r="G45" s="8" t="str">
        <f>VLOOKUP(B45,[1]athletes!$B$1:$R$195,5,FALSE)</f>
        <v>SM</v>
      </c>
      <c r="H45" s="12">
        <v>11.9</v>
      </c>
    </row>
    <row r="46" spans="1:8">
      <c r="A46" s="7">
        <v>3</v>
      </c>
      <c r="B46" s="7">
        <v>39</v>
      </c>
      <c r="C46" s="7" t="str">
        <f>VLOOKUP(B46,[1]athletes!$B$1:$R$195,2,FALSE)</f>
        <v>Zachary</v>
      </c>
      <c r="D46" s="7" t="str">
        <f>VLOOKUP(B46,[1]athletes!$B$1:$R$195,3,FALSE)</f>
        <v>Nwogwugwu</v>
      </c>
      <c r="E46" s="7" t="s">
        <v>113</v>
      </c>
      <c r="F46" s="7" t="s">
        <v>74</v>
      </c>
      <c r="G46" s="8" t="str">
        <f>VLOOKUP(B46,[1]athletes!$B$1:$R$195,5,FALSE)</f>
        <v>U15B</v>
      </c>
      <c r="H46" s="12">
        <v>12.1</v>
      </c>
    </row>
    <row r="47" spans="1:8">
      <c r="A47" s="7">
        <v>4</v>
      </c>
      <c r="B47" s="7">
        <v>37</v>
      </c>
      <c r="C47" s="7" t="str">
        <f>VLOOKUP(B47,[1]athletes!$B$1:$R$195,2,FALSE)</f>
        <v>Mark</v>
      </c>
      <c r="D47" s="7" t="str">
        <f>VLOOKUP(B47,[1]athletes!$B$1:$R$195,3,FALSE)</f>
        <v>McAllister</v>
      </c>
      <c r="E47" s="7" t="s">
        <v>114</v>
      </c>
      <c r="F47" s="7" t="s">
        <v>74</v>
      </c>
      <c r="G47" s="8" t="str">
        <f>VLOOKUP(B47,[1]athletes!$B$1:$R$195,5,FALSE)</f>
        <v>V45M</v>
      </c>
      <c r="H47" s="13">
        <v>12.7</v>
      </c>
    </row>
    <row r="50" spans="1:8">
      <c r="A50" s="1" t="s">
        <v>16</v>
      </c>
    </row>
    <row r="51" spans="1:8">
      <c r="A51" s="2" t="s">
        <v>1</v>
      </c>
    </row>
    <row r="52" spans="1:8" s="6" customFormat="1">
      <c r="A52" s="4" t="s">
        <v>2</v>
      </c>
      <c r="B52" s="4" t="s">
        <v>3</v>
      </c>
      <c r="C52" s="4"/>
      <c r="D52" s="4"/>
      <c r="E52" s="4" t="s">
        <v>4</v>
      </c>
      <c r="F52" s="4" t="s">
        <v>5</v>
      </c>
      <c r="G52" s="4" t="s">
        <v>6</v>
      </c>
      <c r="H52" s="5" t="s">
        <v>7</v>
      </c>
    </row>
    <row r="53" spans="1:8">
      <c r="A53" s="7">
        <v>1</v>
      </c>
      <c r="B53" s="7">
        <v>4</v>
      </c>
      <c r="C53" s="7" t="str">
        <f>VLOOKUP(B53,[1]athletes!$B$1:$R$195,2,FALSE)</f>
        <v>Olivia</v>
      </c>
      <c r="D53" s="7" t="str">
        <f>VLOOKUP(B53,[1]athletes!$B$1:$R$195,3,FALSE)</f>
        <v>Breed</v>
      </c>
      <c r="E53" s="7" t="s">
        <v>115</v>
      </c>
      <c r="F53" s="7" t="s">
        <v>74</v>
      </c>
      <c r="G53" s="8" t="str">
        <f>VLOOKUP(B53,[1]athletes!$B$1:$R$195,5,FALSE)</f>
        <v>U13G</v>
      </c>
      <c r="H53" s="14" t="s">
        <v>17</v>
      </c>
    </row>
    <row r="54" spans="1:8">
      <c r="A54" s="7">
        <v>2</v>
      </c>
      <c r="B54" s="7">
        <v>230</v>
      </c>
      <c r="C54" s="7" t="str">
        <f>VLOOKUP(B54,[1]athletes!$B$1:$R$195,2,FALSE)</f>
        <v>Rob</v>
      </c>
      <c r="D54" s="7" t="str">
        <f>VLOOKUP(B54,[1]athletes!$B$1:$R$195,3,FALSE)</f>
        <v>Howey</v>
      </c>
      <c r="E54" s="7" t="s">
        <v>116</v>
      </c>
      <c r="F54" s="7" t="s">
        <v>74</v>
      </c>
      <c r="G54" s="8" t="str">
        <f>VLOOKUP(B54,[1]athletes!$B$1:$R$195,5,FALSE)</f>
        <v>SM</v>
      </c>
      <c r="H54" s="14" t="s">
        <v>18</v>
      </c>
    </row>
    <row r="55" spans="1:8">
      <c r="A55" s="7">
        <v>3</v>
      </c>
      <c r="B55" s="7">
        <v>17</v>
      </c>
      <c r="C55" s="7" t="str">
        <f>VLOOKUP(B55,[1]athletes!$B$1:$R$195,2,FALSE)</f>
        <v xml:space="preserve">Olivia </v>
      </c>
      <c r="D55" s="7" t="str">
        <f>VLOOKUP(B55,[1]athletes!$B$1:$R$195,3,FALSE)</f>
        <v xml:space="preserve">Wittenberg </v>
      </c>
      <c r="E55" s="7" t="s">
        <v>96</v>
      </c>
      <c r="F55" s="7" t="s">
        <v>74</v>
      </c>
      <c r="G55" s="8" t="str">
        <f>VLOOKUP(B55,[1]athletes!$B$1:$R$195,5,FALSE)</f>
        <v>U13G</v>
      </c>
      <c r="H55" s="14" t="s">
        <v>19</v>
      </c>
    </row>
    <row r="56" spans="1:8">
      <c r="A56" s="7">
        <v>4</v>
      </c>
      <c r="B56" s="7">
        <v>264</v>
      </c>
      <c r="C56" s="7" t="str">
        <f>VLOOKUP(B56,[1]athletes!$B$1:$R$195,2,FALSE)</f>
        <v>Alex</v>
      </c>
      <c r="D56" s="7" t="str">
        <f>VLOOKUP(B56,[1]athletes!$B$1:$R$195,3,FALSE)</f>
        <v>Beeston</v>
      </c>
      <c r="E56" s="7" t="s">
        <v>117</v>
      </c>
      <c r="F56" s="7" t="s">
        <v>74</v>
      </c>
      <c r="G56" s="8" t="str">
        <f>VLOOKUP(B56,[1]athletes!$B$1:$R$195,5,FALSE)</f>
        <v>U15B</v>
      </c>
      <c r="H56" s="14" t="s">
        <v>20</v>
      </c>
    </row>
    <row r="57" spans="1:8">
      <c r="A57" s="7">
        <v>5</v>
      </c>
      <c r="B57" s="7">
        <v>262</v>
      </c>
      <c r="C57" s="7" t="str">
        <f>VLOOKUP(B57,[1]athletes!$B$1:$R$195,2,FALSE)</f>
        <v>Emma</v>
      </c>
      <c r="D57" s="7" t="str">
        <f>VLOOKUP(B57,[1]athletes!$B$1:$R$195,3,FALSE)</f>
        <v>Hillier</v>
      </c>
      <c r="E57" s="7" t="s">
        <v>118</v>
      </c>
      <c r="F57" s="7" t="s">
        <v>119</v>
      </c>
      <c r="G57" s="8" t="str">
        <f>VLOOKUP(B57,[1]athletes!$B$1:$R$195,5,FALSE)</f>
        <v>U15G</v>
      </c>
      <c r="H57" s="15" t="s">
        <v>21</v>
      </c>
    </row>
    <row r="58" spans="1:8">
      <c r="A58" s="7">
        <v>6</v>
      </c>
      <c r="B58" s="7">
        <v>269</v>
      </c>
      <c r="C58" s="7" t="str">
        <f>VLOOKUP(B58,[1]athletes!$B$1:$R$195,2,FALSE)</f>
        <v>Ben</v>
      </c>
      <c r="D58" s="7" t="str">
        <f>VLOOKUP(B58,[1]athletes!$B$1:$R$195,3,FALSE)</f>
        <v>Carpenter</v>
      </c>
      <c r="E58" s="7" t="s">
        <v>120</v>
      </c>
      <c r="F58" s="7" t="s">
        <v>121</v>
      </c>
      <c r="G58" s="8" t="str">
        <f>VLOOKUP(B58,[1]athletes!$B$1:$R$195,5,FALSE)</f>
        <v>U13B</v>
      </c>
      <c r="H58" s="14" t="s">
        <v>22</v>
      </c>
    </row>
    <row r="59" spans="1:8">
      <c r="A59" s="7">
        <v>7</v>
      </c>
      <c r="B59" s="7">
        <v>268</v>
      </c>
      <c r="C59" s="7" t="str">
        <f>VLOOKUP(B59,[1]athletes!$B$1:$R$195,2,FALSE)</f>
        <v>Amber</v>
      </c>
      <c r="D59" s="7" t="str">
        <f>VLOOKUP(B59,[1]athletes!$B$1:$R$195,3,FALSE)</f>
        <v>Crush</v>
      </c>
      <c r="E59" s="7" t="s">
        <v>122</v>
      </c>
      <c r="F59" s="7" t="s">
        <v>74</v>
      </c>
      <c r="G59" s="8" t="str">
        <f>VLOOKUP(B59,[1]athletes!$B$1:$R$195,5,FALSE)</f>
        <v>U15G</v>
      </c>
      <c r="H59" s="14" t="s">
        <v>23</v>
      </c>
    </row>
    <row r="60" spans="1:8">
      <c r="A60" s="7">
        <v>8</v>
      </c>
      <c r="B60" s="7">
        <v>270</v>
      </c>
      <c r="C60" s="7" t="str">
        <f>VLOOKUP(B60,[1]athletes!$B$1:$R$195,2,FALSE)</f>
        <v>Alex</v>
      </c>
      <c r="D60" s="7" t="str">
        <f>VLOOKUP(B60,[1]athletes!$B$1:$R$195,3,FALSE)</f>
        <v>Korvin</v>
      </c>
      <c r="E60" s="7" t="s">
        <v>123</v>
      </c>
      <c r="F60" s="7" t="s">
        <v>74</v>
      </c>
      <c r="G60" s="8" t="str">
        <f>VLOOKUP(B60,[1]athletes!$B$1:$R$195,5,FALSE)</f>
        <v>U13B</v>
      </c>
      <c r="H60" s="15" t="s">
        <v>24</v>
      </c>
    </row>
    <row r="61" spans="1:8">
      <c r="A61" s="7">
        <v>9</v>
      </c>
      <c r="B61" s="7">
        <v>203</v>
      </c>
      <c r="C61" s="7" t="str">
        <f>VLOOKUP(B61,[1]athletes!$B$1:$R$195,2,FALSE)</f>
        <v>Anne</v>
      </c>
      <c r="D61" s="7" t="str">
        <f>VLOOKUP(B61,[1]athletes!$B$1:$R$195,3,FALSE)</f>
        <v xml:space="preserve">Brenchley </v>
      </c>
      <c r="E61" s="7" t="s">
        <v>124</v>
      </c>
      <c r="F61" s="7" t="s">
        <v>74</v>
      </c>
      <c r="G61" s="8" t="str">
        <f>VLOOKUP(B61,[1]athletes!$B$1:$R$195,5,FALSE)</f>
        <v>V70W</v>
      </c>
      <c r="H61" s="15" t="s">
        <v>25</v>
      </c>
    </row>
    <row r="63" spans="1:8">
      <c r="A63" s="2" t="s">
        <v>8</v>
      </c>
    </row>
    <row r="64" spans="1:8">
      <c r="A64" s="7">
        <v>1</v>
      </c>
      <c r="B64" s="7">
        <v>7</v>
      </c>
      <c r="C64" s="7" t="str">
        <f>VLOOKUP(B64,[1]athletes!$B$1:$R$195,2,FALSE)</f>
        <v xml:space="preserve">Rose </v>
      </c>
      <c r="D64" s="7" t="str">
        <f>VLOOKUP(B64,[1]athletes!$B$1:$R$195,3,FALSE)</f>
        <v>Chaplin</v>
      </c>
      <c r="E64" s="7" t="s">
        <v>125</v>
      </c>
      <c r="F64" s="7" t="s">
        <v>126</v>
      </c>
      <c r="G64" s="8" t="str">
        <f>VLOOKUP(B64,[1]athletes!$B$1:$R$195,5,FALSE)</f>
        <v>U15G</v>
      </c>
      <c r="H64" s="14" t="s">
        <v>26</v>
      </c>
    </row>
    <row r="65" spans="1:8">
      <c r="A65" s="7">
        <v>2</v>
      </c>
      <c r="B65" s="7">
        <v>236</v>
      </c>
      <c r="C65" s="7" t="str">
        <f>VLOOKUP(B65,[1]athletes!$B$1:$R$195,2,FALSE)</f>
        <v>Christopher</v>
      </c>
      <c r="D65" s="7" t="str">
        <f>VLOOKUP(B65,[1]athletes!$B$1:$R$195,3,FALSE)</f>
        <v>Potter</v>
      </c>
      <c r="E65" s="7" t="s">
        <v>127</v>
      </c>
      <c r="F65" s="7" t="s">
        <v>92</v>
      </c>
      <c r="G65" s="8" t="str">
        <f>VLOOKUP(B65,[1]athletes!$B$1:$R$195,5,FALSE)</f>
        <v>V45M</v>
      </c>
      <c r="H65" s="14" t="s">
        <v>27</v>
      </c>
    </row>
    <row r="66" spans="1:8">
      <c r="A66" s="7">
        <v>3</v>
      </c>
      <c r="B66" s="7">
        <v>227</v>
      </c>
      <c r="C66" s="7" t="str">
        <f>VLOOKUP(B66,[1]athletes!$B$1:$R$195,2,FALSE)</f>
        <v>Matthew</v>
      </c>
      <c r="D66" s="7" t="str">
        <f>VLOOKUP(B66,[1]athletes!$B$1:$R$195,3,FALSE)</f>
        <v>Dubery</v>
      </c>
      <c r="E66" s="7" t="s">
        <v>128</v>
      </c>
      <c r="F66" s="7" t="s">
        <v>74</v>
      </c>
      <c r="G66" s="8" t="str">
        <f>VLOOKUP(B66,[1]athletes!$B$1:$R$195,5,FALSE)</f>
        <v>U15B</v>
      </c>
      <c r="H66" s="14" t="s">
        <v>28</v>
      </c>
    </row>
    <row r="67" spans="1:8">
      <c r="A67" s="7">
        <v>4</v>
      </c>
      <c r="B67" s="7">
        <v>248</v>
      </c>
      <c r="C67" s="7" t="str">
        <f>VLOOKUP(B67,[1]athletes!$B$1:$R$195,2,FALSE)</f>
        <v>Miles</v>
      </c>
      <c r="D67" s="7" t="str">
        <f>VLOOKUP(B67,[1]athletes!$B$1:$R$195,3,FALSE)</f>
        <v>Jonathan Brown</v>
      </c>
      <c r="E67" s="7" t="s">
        <v>129</v>
      </c>
      <c r="F67" s="7" t="s">
        <v>121</v>
      </c>
      <c r="G67" s="8" t="str">
        <f>VLOOKUP(B67,[1]athletes!$B$1:$R$195,5,FALSE)</f>
        <v>U13B</v>
      </c>
      <c r="H67" s="15" t="s">
        <v>29</v>
      </c>
    </row>
    <row r="68" spans="1:8">
      <c r="A68" s="7">
        <v>5</v>
      </c>
      <c r="B68" s="7">
        <v>210</v>
      </c>
      <c r="C68" s="7" t="str">
        <f>VLOOKUP(B68,[1]athletes!$B$1:$R$195,2,FALSE)</f>
        <v>Daniella</v>
      </c>
      <c r="D68" s="7" t="str">
        <f>VLOOKUP(B68,[1]athletes!$B$1:$R$195,3,FALSE)</f>
        <v>Harper</v>
      </c>
      <c r="E68" s="7" t="s">
        <v>130</v>
      </c>
      <c r="F68" s="7" t="s">
        <v>98</v>
      </c>
      <c r="G68" s="8" t="str">
        <f>VLOOKUP(B68,[1]athletes!$B$1:$R$195,5,FALSE)</f>
        <v>U15G</v>
      </c>
      <c r="H68" s="14" t="s">
        <v>30</v>
      </c>
    </row>
    <row r="69" spans="1:8">
      <c r="A69" s="7">
        <v>6</v>
      </c>
      <c r="B69" s="7">
        <v>23</v>
      </c>
      <c r="C69" s="7" t="str">
        <f>VLOOKUP(B69,[1]athletes!$B$1:$R$195,2,FALSE)</f>
        <v>Alan</v>
      </c>
      <c r="D69" s="7" t="str">
        <f>VLOOKUP(B69,[1]athletes!$B$1:$R$195,3,FALSE)</f>
        <v>Buckle</v>
      </c>
      <c r="E69" s="7" t="s">
        <v>131</v>
      </c>
      <c r="F69" s="7" t="s">
        <v>74</v>
      </c>
      <c r="G69" s="8" t="str">
        <f>VLOOKUP(B69,[1]athletes!$B$1:$R$195,5,FALSE)</f>
        <v>V55M</v>
      </c>
      <c r="H69" s="14" t="s">
        <v>31</v>
      </c>
    </row>
    <row r="70" spans="1:8">
      <c r="A70" s="7">
        <v>7</v>
      </c>
      <c r="B70" s="7">
        <v>15</v>
      </c>
      <c r="C70" s="7" t="str">
        <f>VLOOKUP(B70,[1]athletes!$B$1:$R$195,2,FALSE)</f>
        <v>Anna</v>
      </c>
      <c r="D70" s="7" t="str">
        <f>VLOOKUP(B70,[1]athletes!$B$1:$R$195,3,FALSE)</f>
        <v>Sharp</v>
      </c>
      <c r="E70" s="7" t="s">
        <v>132</v>
      </c>
      <c r="F70" s="7" t="s">
        <v>133</v>
      </c>
      <c r="G70" s="8" t="str">
        <f>VLOOKUP(B70,[1]athletes!$B$1:$R$195,5,FALSE)</f>
        <v>U20W</v>
      </c>
      <c r="H70" s="15" t="s">
        <v>32</v>
      </c>
    </row>
    <row r="71" spans="1:8">
      <c r="A71" s="7">
        <v>8</v>
      </c>
      <c r="B71" s="7">
        <v>228</v>
      </c>
      <c r="C71" s="7" t="str">
        <f>VLOOKUP(B71,[1]athletes!$B$1:$R$195,2,FALSE)</f>
        <v>Paul</v>
      </c>
      <c r="D71" s="7" t="str">
        <f>VLOOKUP(B71,[1]athletes!$B$1:$R$195,3,FALSE)</f>
        <v>Gasson</v>
      </c>
      <c r="E71" s="7" t="s">
        <v>134</v>
      </c>
      <c r="F71" s="7" t="s">
        <v>135</v>
      </c>
      <c r="G71" s="8" t="str">
        <f>VLOOKUP(B71,[1]athletes!$B$1:$R$195,5,FALSE)</f>
        <v>V60M</v>
      </c>
      <c r="H71" s="15" t="s">
        <v>33</v>
      </c>
    </row>
    <row r="72" spans="1:8">
      <c r="A72" s="7">
        <v>9</v>
      </c>
      <c r="B72" s="7">
        <v>260</v>
      </c>
      <c r="C72" s="7" t="str">
        <f>VLOOKUP(B72,[1]athletes!$B$1:$R$195,2,FALSE)</f>
        <v>Amalie</v>
      </c>
      <c r="D72" s="7" t="str">
        <f>VLOOKUP(B72,[1]athletes!$B$1:$R$195,3,FALSE)</f>
        <v>Primdal</v>
      </c>
      <c r="E72" s="7" t="s">
        <v>136</v>
      </c>
      <c r="F72" s="7" t="s">
        <v>110</v>
      </c>
      <c r="G72" s="8" t="str">
        <f>VLOOKUP(B72,[1]athletes!$B$1:$R$195,5,FALSE)</f>
        <v>U15G</v>
      </c>
      <c r="H72" s="14" t="s">
        <v>34</v>
      </c>
    </row>
    <row r="73" spans="1:8">
      <c r="A73" s="7">
        <v>10</v>
      </c>
      <c r="B73" s="7">
        <v>265</v>
      </c>
      <c r="C73" s="7" t="str">
        <f>VLOOKUP(B73,[1]athletes!$B$1:$R$195,2,FALSE)</f>
        <v>Luciana</v>
      </c>
      <c r="D73" s="7" t="str">
        <f>VLOOKUP(B73,[1]athletes!$B$1:$R$195,3,FALSE)</f>
        <v>Anderson</v>
      </c>
      <c r="E73" s="7" t="s">
        <v>137</v>
      </c>
      <c r="F73" s="7" t="s">
        <v>74</v>
      </c>
      <c r="G73" s="8" t="str">
        <f>VLOOKUP(B73,[1]athletes!$B$1:$R$195,5,FALSE)</f>
        <v>U15G</v>
      </c>
      <c r="H73" s="14" t="s">
        <v>35</v>
      </c>
    </row>
    <row r="74" spans="1:8">
      <c r="H74" s="16"/>
    </row>
    <row r="75" spans="1:8">
      <c r="A75" s="2" t="s">
        <v>9</v>
      </c>
    </row>
    <row r="76" spans="1:8">
      <c r="A76" s="7">
        <v>1</v>
      </c>
      <c r="B76" s="7">
        <v>237</v>
      </c>
      <c r="C76" s="7" t="str">
        <f>VLOOKUP(B76,[1]athletes!$B$1:$R$195,2,FALSE)</f>
        <v>Tom</v>
      </c>
      <c r="D76" s="7" t="str">
        <f>VLOOKUP(B76,[1]athletes!$B$1:$R$195,3,FALSE)</f>
        <v>Richards</v>
      </c>
      <c r="E76" s="7" t="s">
        <v>138</v>
      </c>
      <c r="F76" s="7" t="s">
        <v>74</v>
      </c>
      <c r="G76" s="8" t="str">
        <f>VLOOKUP(B76,[1]athletes!$B$1:$R$195,5,FALSE)</f>
        <v>SM</v>
      </c>
      <c r="H76" s="14" t="s">
        <v>36</v>
      </c>
    </row>
    <row r="77" spans="1:8">
      <c r="A77" s="7">
        <v>2</v>
      </c>
      <c r="B77" s="7">
        <v>229</v>
      </c>
      <c r="C77" s="7" t="str">
        <f>VLOOKUP(B77,[1]athletes!$B$1:$R$195,2,FALSE)</f>
        <v>Luke</v>
      </c>
      <c r="D77" s="7" t="str">
        <f>VLOOKUP(B77,[1]athletes!$B$1:$R$195,3,FALSE)</f>
        <v>Gunter</v>
      </c>
      <c r="E77" s="7" t="s">
        <v>139</v>
      </c>
      <c r="F77" s="7" t="s">
        <v>140</v>
      </c>
      <c r="G77" s="8" t="str">
        <f>VLOOKUP(B77,[1]athletes!$B$1:$R$195,5,FALSE)</f>
        <v>SM</v>
      </c>
      <c r="H77" s="14" t="s">
        <v>37</v>
      </c>
    </row>
    <row r="78" spans="1:8">
      <c r="A78" s="7">
        <v>3</v>
      </c>
      <c r="B78" s="7">
        <v>263</v>
      </c>
      <c r="C78" s="7" t="str">
        <f>VLOOKUP(B78,[1]athletes!$B$1:$R$195,2,FALSE)</f>
        <v>William</v>
      </c>
      <c r="D78" s="7" t="str">
        <f>VLOOKUP(B78,[1]athletes!$B$1:$R$195,3,FALSE)</f>
        <v>Beeston</v>
      </c>
      <c r="E78" s="7" t="s">
        <v>141</v>
      </c>
      <c r="F78" s="7" t="s">
        <v>74</v>
      </c>
      <c r="G78" s="8" t="str">
        <f>VLOOKUP(B78,[1]athletes!$B$1:$R$195,5,FALSE)</f>
        <v>U20M</v>
      </c>
      <c r="H78" s="14" t="s">
        <v>38</v>
      </c>
    </row>
    <row r="79" spans="1:8">
      <c r="A79" s="7">
        <v>4</v>
      </c>
      <c r="B79" s="7">
        <v>266</v>
      </c>
      <c r="C79" s="7" t="str">
        <f>VLOOKUP(B79,[1]athletes!$B$1:$R$195,2,FALSE)</f>
        <v>Sam</v>
      </c>
      <c r="D79" s="7" t="str">
        <f>VLOOKUP(B79,[1]athletes!$B$1:$R$195,3,FALSE)</f>
        <v>Taylor</v>
      </c>
      <c r="E79" s="7" t="s">
        <v>142</v>
      </c>
      <c r="F79" s="7" t="s">
        <v>74</v>
      </c>
      <c r="G79" s="8" t="str">
        <f>VLOOKUP(B79,[1]athletes!$B$1:$R$195,5,FALSE)</f>
        <v>U17M</v>
      </c>
      <c r="H79" s="15" t="s">
        <v>39</v>
      </c>
    </row>
    <row r="80" spans="1:8">
      <c r="A80" s="7">
        <v>5</v>
      </c>
      <c r="B80" s="7">
        <v>238</v>
      </c>
      <c r="C80" s="7" t="str">
        <f>VLOOKUP(B80,[1]athletes!$B$1:$R$195,2,FALSE)</f>
        <v>Charlie</v>
      </c>
      <c r="D80" s="7" t="str">
        <f>VLOOKUP(B80,[1]athletes!$B$1:$R$195,3,FALSE)</f>
        <v>Rogers</v>
      </c>
      <c r="E80" s="7" t="s">
        <v>143</v>
      </c>
      <c r="F80" s="7" t="s">
        <v>144</v>
      </c>
      <c r="G80" s="8" t="str">
        <f>VLOOKUP(B80,[1]athletes!$B$1:$R$195,5,FALSE)</f>
        <v>U20M</v>
      </c>
      <c r="H80" s="14" t="s">
        <v>40</v>
      </c>
    </row>
    <row r="81" spans="1:8">
      <c r="A81" s="7">
        <v>6</v>
      </c>
      <c r="B81" s="7">
        <v>42</v>
      </c>
      <c r="C81" s="7" t="str">
        <f>VLOOKUP(B81,[1]athletes!$B$1:$R$195,2,FALSE)</f>
        <v>Alan</v>
      </c>
      <c r="D81" s="7" t="str">
        <f>VLOOKUP(B81,[1]athletes!$B$1:$R$195,3,FALSE)</f>
        <v>Rolfe</v>
      </c>
      <c r="E81" s="7" t="s">
        <v>145</v>
      </c>
      <c r="F81" s="7" t="s">
        <v>126</v>
      </c>
      <c r="G81" s="8" t="str">
        <f>VLOOKUP(B81,[1]athletes!$B$1:$R$195,5,FALSE)</f>
        <v>V50M</v>
      </c>
      <c r="H81" s="14" t="s">
        <v>41</v>
      </c>
    </row>
    <row r="82" spans="1:8">
      <c r="A82" s="7">
        <v>7</v>
      </c>
      <c r="B82" s="7">
        <v>244</v>
      </c>
      <c r="C82" s="7" t="str">
        <f>VLOOKUP(B82,[1]athletes!$B$1:$R$195,2,FALSE)</f>
        <v>Finley</v>
      </c>
      <c r="D82" s="7" t="str">
        <f>VLOOKUP(B82,[1]athletes!$B$1:$R$195,3,FALSE)</f>
        <v>Webster</v>
      </c>
      <c r="E82" s="7" t="s">
        <v>146</v>
      </c>
      <c r="F82" s="7" t="s">
        <v>74</v>
      </c>
      <c r="G82" s="8" t="str">
        <f>VLOOKUP(B82,[1]athletes!$B$1:$R$195,5,FALSE)</f>
        <v>U15B</v>
      </c>
      <c r="H82" s="15" t="s">
        <v>42</v>
      </c>
    </row>
    <row r="83" spans="1:8">
      <c r="A83" s="7">
        <v>8</v>
      </c>
      <c r="B83" s="7">
        <v>235</v>
      </c>
      <c r="C83" s="7" t="str">
        <f>VLOOKUP(B83,[1]athletes!$B$1:$R$195,2,FALSE)</f>
        <v>Des</v>
      </c>
      <c r="D83" s="7" t="str">
        <f>VLOOKUP(B83,[1]athletes!$B$1:$R$195,3,FALSE)</f>
        <v>O'Donnell</v>
      </c>
      <c r="E83" s="7" t="s">
        <v>147</v>
      </c>
      <c r="F83" s="7" t="s">
        <v>92</v>
      </c>
      <c r="G83" s="8" t="str">
        <f>VLOOKUP(B83,[1]athletes!$B$1:$R$195,5,FALSE)</f>
        <v>V55M</v>
      </c>
      <c r="H83" s="15" t="s">
        <v>13</v>
      </c>
    </row>
    <row r="84" spans="1:8">
      <c r="H84" s="16"/>
    </row>
    <row r="85" spans="1:8">
      <c r="A85" s="2" t="s">
        <v>10</v>
      </c>
    </row>
    <row r="86" spans="1:8">
      <c r="A86" s="7">
        <v>1</v>
      </c>
      <c r="B86" s="7">
        <v>54</v>
      </c>
      <c r="C86" s="7" t="str">
        <f>VLOOKUP(B86,[1]athletes!$B$1:$R$195,2,FALSE)</f>
        <v>Dom</v>
      </c>
      <c r="D86" s="7" t="str">
        <f>VLOOKUP(B86,[1]athletes!$B$1:$R$195,3,FALSE)</f>
        <v>Brown</v>
      </c>
      <c r="E86" s="7" t="s">
        <v>148</v>
      </c>
      <c r="F86" s="7" t="s">
        <v>74</v>
      </c>
      <c r="G86" s="8" t="str">
        <f>VLOOKUP(B86,[1]athletes!$B$1:$R$195,5,FALSE)</f>
        <v>SM</v>
      </c>
      <c r="H86" s="14" t="s">
        <v>43</v>
      </c>
    </row>
    <row r="87" spans="1:8">
      <c r="A87" s="7">
        <v>2</v>
      </c>
      <c r="B87" s="7">
        <v>20</v>
      </c>
      <c r="C87" s="7" t="str">
        <f>VLOOKUP(B87,[1]athletes!$B$1:$R$195,2,FALSE)</f>
        <v>Jake</v>
      </c>
      <c r="D87" s="7" t="str">
        <f>VLOOKUP(B87,[1]athletes!$B$1:$R$195,3,FALSE)</f>
        <v>Berry</v>
      </c>
      <c r="E87" s="7" t="s">
        <v>149</v>
      </c>
      <c r="F87" s="7" t="s">
        <v>95</v>
      </c>
      <c r="G87" s="8" t="str">
        <f>VLOOKUP(B87,[1]athletes!$B$1:$R$195,5,FALSE)</f>
        <v>U20M</v>
      </c>
      <c r="H87" s="14" t="s">
        <v>44</v>
      </c>
    </row>
    <row r="88" spans="1:8">
      <c r="A88" s="7">
        <v>3</v>
      </c>
      <c r="B88" s="7">
        <v>26</v>
      </c>
      <c r="C88" s="7" t="str">
        <f>VLOOKUP(B88,[1]athletes!$B$1:$R$195,2,FALSE)</f>
        <v>Michael</v>
      </c>
      <c r="D88" s="7" t="str">
        <f>VLOOKUP(B88,[1]athletes!$B$1:$R$195,3,FALSE)</f>
        <v>Ellis</v>
      </c>
      <c r="E88" s="7" t="s">
        <v>150</v>
      </c>
      <c r="F88" s="7" t="s">
        <v>74</v>
      </c>
      <c r="G88" s="8" t="str">
        <f>VLOOKUP(B88,[1]athletes!$B$1:$R$195,5,FALSE)</f>
        <v>SM</v>
      </c>
      <c r="H88" s="14" t="s">
        <v>45</v>
      </c>
    </row>
    <row r="89" spans="1:8">
      <c r="A89" s="7">
        <v>4</v>
      </c>
      <c r="B89" s="7">
        <v>52</v>
      </c>
      <c r="C89" s="7" t="str">
        <f>VLOOKUP(B89,[1]athletes!$B$1:$R$195,2,FALSE)</f>
        <v>Kieran</v>
      </c>
      <c r="D89" s="7" t="str">
        <f>VLOOKUP(B89,[1]athletes!$B$1:$R$195,3,FALSE)</f>
        <v>Eland</v>
      </c>
      <c r="E89" s="7" t="s">
        <v>151</v>
      </c>
      <c r="F89" s="7" t="s">
        <v>74</v>
      </c>
      <c r="G89" s="8" t="str">
        <f>VLOOKUP(B89,[1]athletes!$B$1:$R$195,5,FALSE)</f>
        <v>SM</v>
      </c>
      <c r="H89" s="15" t="s">
        <v>46</v>
      </c>
    </row>
    <row r="90" spans="1:8">
      <c r="A90" s="7">
        <v>5</v>
      </c>
      <c r="B90" s="7">
        <v>241</v>
      </c>
      <c r="C90" s="7" t="str">
        <f>VLOOKUP(B90,[1]athletes!$B$1:$R$195,2,FALSE)</f>
        <v>Tomer</v>
      </c>
      <c r="D90" s="7" t="str">
        <f>VLOOKUP(B90,[1]athletes!$B$1:$R$195,3,FALSE)</f>
        <v>Tarragano</v>
      </c>
      <c r="E90" s="7" t="s">
        <v>152</v>
      </c>
      <c r="F90" s="7" t="s">
        <v>153</v>
      </c>
      <c r="G90" s="8" t="str">
        <f>VLOOKUP(B90,[1]athletes!$B$1:$R$195,5,FALSE)</f>
        <v>U17M</v>
      </c>
      <c r="H90" s="14" t="s">
        <v>47</v>
      </c>
    </row>
    <row r="91" spans="1:8">
      <c r="A91" s="7">
        <v>6</v>
      </c>
      <c r="B91" s="7">
        <v>231</v>
      </c>
      <c r="C91" s="7" t="str">
        <f>VLOOKUP(B91,[1]athletes!$B$1:$R$195,2,FALSE)</f>
        <v xml:space="preserve">Alex </v>
      </c>
      <c r="D91" s="7" t="str">
        <f>VLOOKUP(B91,[1]athletes!$B$1:$R$195,3,FALSE)</f>
        <v>Jago</v>
      </c>
      <c r="E91" s="7" t="s">
        <v>154</v>
      </c>
      <c r="F91" s="7" t="s">
        <v>155</v>
      </c>
      <c r="G91" s="8" t="str">
        <f>VLOOKUP(B91,[1]athletes!$B$1:$R$195,5,FALSE)</f>
        <v>SM</v>
      </c>
      <c r="H91" s="14" t="s">
        <v>48</v>
      </c>
    </row>
    <row r="92" spans="1:8">
      <c r="A92" s="7">
        <v>7</v>
      </c>
      <c r="B92" s="7">
        <v>50</v>
      </c>
      <c r="C92" s="7" t="str">
        <f>VLOOKUP(B92,[1]athletes!$B$1:$R$195,2,FALSE)</f>
        <v>Fraser</v>
      </c>
      <c r="D92" s="7" t="str">
        <f>VLOOKUP(B92,[1]athletes!$B$1:$R$195,3,FALSE)</f>
        <v>Gordon</v>
      </c>
      <c r="E92" s="7" t="s">
        <v>156</v>
      </c>
      <c r="F92" s="7" t="s">
        <v>74</v>
      </c>
      <c r="G92" s="8" t="str">
        <f>VLOOKUP(B92,[1]athletes!$B$1:$R$195,5,FALSE)</f>
        <v>U15B</v>
      </c>
      <c r="H92" s="15" t="s">
        <v>49</v>
      </c>
    </row>
    <row r="93" spans="1:8">
      <c r="H93" s="16"/>
    </row>
    <row r="94" spans="1:8">
      <c r="A94" s="1" t="s">
        <v>50</v>
      </c>
    </row>
    <row r="95" spans="1:8">
      <c r="A95" s="2" t="s">
        <v>1</v>
      </c>
    </row>
    <row r="96" spans="1:8" s="6" customFormat="1">
      <c r="A96" s="4" t="s">
        <v>2</v>
      </c>
      <c r="B96" s="4" t="s">
        <v>3</v>
      </c>
      <c r="C96" s="4"/>
      <c r="D96" s="4"/>
      <c r="E96" s="4" t="s">
        <v>4</v>
      </c>
      <c r="F96" s="4" t="s">
        <v>5</v>
      </c>
      <c r="G96" s="4" t="s">
        <v>6</v>
      </c>
      <c r="H96" s="5" t="s">
        <v>7</v>
      </c>
    </row>
    <row r="97" spans="1:8">
      <c r="A97" s="7">
        <v>1</v>
      </c>
      <c r="B97" s="7">
        <v>31</v>
      </c>
      <c r="C97" s="7" t="str">
        <f>VLOOKUP(B97,[1]athletes!$B$1:$R$195,2,FALSE)</f>
        <v>Nathan</v>
      </c>
      <c r="D97" s="7" t="str">
        <f>VLOOKUP(B97,[1]athletes!$B$1:$R$195,3,FALSE)</f>
        <v>Isaac</v>
      </c>
      <c r="E97" s="7" t="s">
        <v>157</v>
      </c>
      <c r="F97" s="7" t="s">
        <v>95</v>
      </c>
      <c r="G97" s="8" t="str">
        <f>VLOOKUP(B97,[1]athletes!$B$1:$R$195,5,FALSE)</f>
        <v>U17M</v>
      </c>
      <c r="H97" s="12">
        <v>57.5</v>
      </c>
    </row>
    <row r="98" spans="1:8">
      <c r="A98" s="7">
        <v>2</v>
      </c>
      <c r="B98" s="7">
        <v>11</v>
      </c>
      <c r="C98" s="7" t="str">
        <f>VLOOKUP(B98,[1]athletes!$B$1:$R$195,2,FALSE)</f>
        <v>Jessica</v>
      </c>
      <c r="D98" s="7" t="str">
        <f>VLOOKUP(B98,[1]athletes!$B$1:$R$195,3,FALSE)</f>
        <v>O'Hara</v>
      </c>
      <c r="E98" s="7" t="s">
        <v>158</v>
      </c>
      <c r="F98" s="7" t="s">
        <v>74</v>
      </c>
      <c r="G98" s="8" t="str">
        <f>VLOOKUP(B98,[1]athletes!$B$1:$R$195,5,FALSE)</f>
        <v>U17W</v>
      </c>
      <c r="H98" s="12">
        <v>60.4</v>
      </c>
    </row>
    <row r="99" spans="1:8">
      <c r="A99" s="7">
        <v>3</v>
      </c>
      <c r="B99" s="7">
        <v>6</v>
      </c>
      <c r="C99" s="7" t="str">
        <f>VLOOKUP(B99,[1]athletes!$B$1:$R$195,2,FALSE)</f>
        <v>Annabel</v>
      </c>
      <c r="D99" s="7" t="str">
        <f>VLOOKUP(B99,[1]athletes!$B$1:$R$195,3,FALSE)</f>
        <v>Carter</v>
      </c>
      <c r="E99" s="7" t="s">
        <v>159</v>
      </c>
      <c r="F99" s="7" t="s">
        <v>160</v>
      </c>
      <c r="G99" s="8" t="str">
        <f>VLOOKUP(B99,[1]athletes!$B$1:$R$195,5,FALSE)</f>
        <v>SW</v>
      </c>
      <c r="H99" s="12">
        <v>60.9</v>
      </c>
    </row>
    <row r="100" spans="1:8">
      <c r="A100" s="7">
        <v>4</v>
      </c>
      <c r="B100" s="7">
        <v>23</v>
      </c>
      <c r="C100" s="7" t="str">
        <f>VLOOKUP(B100,[1]athletes!$B$1:$R$195,2,FALSE)</f>
        <v>Alan</v>
      </c>
      <c r="D100" s="7" t="str">
        <f>VLOOKUP(B100,[1]athletes!$B$1:$R$195,3,FALSE)</f>
        <v>Buckle</v>
      </c>
      <c r="E100" s="7" t="s">
        <v>131</v>
      </c>
      <c r="F100" s="7" t="s">
        <v>74</v>
      </c>
      <c r="G100" s="8" t="str">
        <f>VLOOKUP(B100,[1]athletes!$B$1:$R$195,5,FALSE)</f>
        <v>V55M</v>
      </c>
      <c r="H100" s="12">
        <v>68</v>
      </c>
    </row>
    <row r="101" spans="1:8">
      <c r="A101" s="7">
        <v>5</v>
      </c>
      <c r="B101" s="7">
        <v>15</v>
      </c>
      <c r="C101" s="7" t="str">
        <f>VLOOKUP(B101,[1]athletes!$B$1:$R$195,2,FALSE)</f>
        <v>Anna</v>
      </c>
      <c r="D101" s="7" t="str">
        <f>VLOOKUP(B101,[1]athletes!$B$1:$R$195,3,FALSE)</f>
        <v>Sharp</v>
      </c>
      <c r="E101" s="7" t="s">
        <v>132</v>
      </c>
      <c r="F101" s="7" t="s">
        <v>133</v>
      </c>
      <c r="G101" s="8" t="str">
        <f>VLOOKUP(B101,[1]athletes!$B$1:$R$195,5,FALSE)</f>
        <v>U20W</v>
      </c>
      <c r="H101" s="12">
        <v>68.900000000000006</v>
      </c>
    </row>
    <row r="103" spans="1:8">
      <c r="A103" s="2" t="s">
        <v>8</v>
      </c>
    </row>
    <row r="104" spans="1:8">
      <c r="A104" s="7">
        <v>1</v>
      </c>
      <c r="B104" s="7">
        <v>26</v>
      </c>
      <c r="C104" s="7" t="str">
        <f>VLOOKUP(B104,[1]athletes!$B$1:$R$195,2,FALSE)</f>
        <v>Michael</v>
      </c>
      <c r="D104" s="7" t="str">
        <f>VLOOKUP(B104,[1]athletes!$B$1:$R$195,3,FALSE)</f>
        <v>Ellis</v>
      </c>
      <c r="E104" s="7" t="s">
        <v>150</v>
      </c>
      <c r="F104" s="7" t="s">
        <v>74</v>
      </c>
      <c r="G104" s="8" t="str">
        <f>VLOOKUP(B104,[1]athletes!$B$1:$R$195,5,FALSE)</f>
        <v>SM</v>
      </c>
      <c r="H104" s="12">
        <v>54.6</v>
      </c>
    </row>
    <row r="105" spans="1:8">
      <c r="A105" s="7">
        <v>2</v>
      </c>
      <c r="B105" s="7">
        <v>50</v>
      </c>
      <c r="C105" s="7" t="str">
        <f>VLOOKUP(B105,[1]athletes!$B$1:$R$195,2,FALSE)</f>
        <v>Fraser</v>
      </c>
      <c r="D105" s="7" t="str">
        <f>VLOOKUP(B105,[1]athletes!$B$1:$R$195,3,FALSE)</f>
        <v>Gordon</v>
      </c>
      <c r="E105" s="7" t="s">
        <v>156</v>
      </c>
      <c r="F105" s="7" t="s">
        <v>74</v>
      </c>
      <c r="G105" s="8" t="str">
        <f>VLOOKUP(B105,[1]athletes!$B$1:$R$195,5,FALSE)</f>
        <v>U15B</v>
      </c>
      <c r="H105" s="12">
        <v>56.8</v>
      </c>
    </row>
    <row r="106" spans="1:8">
      <c r="A106" s="7">
        <v>3</v>
      </c>
      <c r="B106" s="7">
        <v>46</v>
      </c>
      <c r="C106" s="7" t="str">
        <f>VLOOKUP(B106,[1]athletes!$B$1:$R$195,2,FALSE)</f>
        <v>Guy</v>
      </c>
      <c r="D106" s="7" t="str">
        <f>VLOOKUP(B106,[1]athletes!$B$1:$R$195,3,FALSE)</f>
        <v>White</v>
      </c>
      <c r="E106" s="7" t="s">
        <v>161</v>
      </c>
      <c r="F106" s="7" t="s">
        <v>74</v>
      </c>
      <c r="G106" s="8" t="str">
        <f>VLOOKUP(B106,[1]athletes!$B$1:$R$195,5,FALSE)</f>
        <v>U15B</v>
      </c>
      <c r="H106" s="12">
        <v>57.7</v>
      </c>
    </row>
    <row r="107" spans="1:8">
      <c r="A107" s="7">
        <v>4</v>
      </c>
      <c r="B107" s="7">
        <v>32</v>
      </c>
      <c r="C107" s="7" t="str">
        <f>VLOOKUP(B107,[1]athletes!$B$1:$R$195,2,FALSE)</f>
        <v>Peter</v>
      </c>
      <c r="D107" s="7" t="str">
        <f>VLOOKUP(B107,[1]athletes!$B$1:$R$195,3,FALSE)</f>
        <v>Laing</v>
      </c>
      <c r="E107" s="7" t="s">
        <v>162</v>
      </c>
      <c r="F107" s="7" t="s">
        <v>74</v>
      </c>
      <c r="G107" s="8" t="str">
        <f>VLOOKUP(B107,[1]athletes!$B$1:$R$195,5,FALSE)</f>
        <v>SM</v>
      </c>
      <c r="H107" s="12">
        <v>58.7</v>
      </c>
    </row>
    <row r="108" spans="1:8">
      <c r="A108" s="7">
        <v>5</v>
      </c>
      <c r="B108" s="7">
        <v>56</v>
      </c>
      <c r="C108" s="7" t="str">
        <f>VLOOKUP(B108,[1]athletes!$B$1:$R$195,2,FALSE)</f>
        <v>Amy</v>
      </c>
      <c r="D108" s="7" t="str">
        <f>VLOOKUP(B108,[1]athletes!$B$1:$R$195,3,FALSE)</f>
        <v>Taylor</v>
      </c>
      <c r="E108" s="7" t="s">
        <v>163</v>
      </c>
      <c r="F108" s="7" t="s">
        <v>74</v>
      </c>
      <c r="G108" s="8" t="str">
        <f>VLOOKUP(B108,[1]athletes!$B$1:$R$195,5,FALSE)</f>
        <v>U20W</v>
      </c>
      <c r="H108" s="12">
        <v>61.9</v>
      </c>
    </row>
    <row r="110" spans="1:8">
      <c r="A110" s="2" t="s">
        <v>9</v>
      </c>
    </row>
    <row r="111" spans="1:8">
      <c r="A111" s="7">
        <v>1</v>
      </c>
      <c r="B111" s="7">
        <v>52</v>
      </c>
      <c r="C111" s="7" t="str">
        <f>VLOOKUP(B111,[1]athletes!$B$1:$R$195,2,FALSE)</f>
        <v>Kieran</v>
      </c>
      <c r="D111" s="7" t="str">
        <f>VLOOKUP(B111,[1]athletes!$B$1:$R$195,3,FALSE)</f>
        <v>Eland</v>
      </c>
      <c r="E111" s="7" t="s">
        <v>151</v>
      </c>
      <c r="F111" s="7" t="s">
        <v>74</v>
      </c>
      <c r="G111" s="8" t="str">
        <f>VLOOKUP(B111,[1]athletes!$B$1:$R$195,5,FALSE)</f>
        <v>SM</v>
      </c>
      <c r="H111" s="12">
        <v>50.2</v>
      </c>
    </row>
    <row r="112" spans="1:8">
      <c r="A112" s="7">
        <v>2</v>
      </c>
      <c r="B112" s="7">
        <v>53</v>
      </c>
      <c r="C112" s="7" t="str">
        <f>VLOOKUP(B112,[1]athletes!$B$1:$R$195,2,FALSE)</f>
        <v>Dan</v>
      </c>
      <c r="D112" s="7" t="str">
        <f>VLOOKUP(B112,[1]athletes!$B$1:$R$195,3,FALSE)</f>
        <v>Stepney</v>
      </c>
      <c r="E112" s="7" t="s">
        <v>164</v>
      </c>
      <c r="F112" s="7" t="s">
        <v>165</v>
      </c>
      <c r="G112" s="8" t="str">
        <f>VLOOKUP(B112,[1]athletes!$B$1:$R$195,5,FALSE)</f>
        <v>SM</v>
      </c>
      <c r="H112" s="12">
        <v>50.9</v>
      </c>
    </row>
    <row r="113" spans="1:8">
      <c r="A113" s="7">
        <v>3</v>
      </c>
      <c r="B113" s="7">
        <v>28</v>
      </c>
      <c r="C113" s="7" t="str">
        <f>VLOOKUP(B113,[1]athletes!$B$1:$R$195,2,FALSE)</f>
        <v>Alex</v>
      </c>
      <c r="D113" s="7" t="str">
        <f>VLOOKUP(B113,[1]athletes!$B$1:$R$195,3,FALSE)</f>
        <v>Hookway</v>
      </c>
      <c r="E113" s="7" t="s">
        <v>166</v>
      </c>
      <c r="F113" s="7" t="s">
        <v>74</v>
      </c>
      <c r="G113" s="8" t="str">
        <f>VLOOKUP(B113,[1]athletes!$B$1:$R$195,5,FALSE)</f>
        <v>SM</v>
      </c>
      <c r="H113" s="12">
        <v>52.7</v>
      </c>
    </row>
    <row r="114" spans="1:8">
      <c r="A114" s="7">
        <v>4</v>
      </c>
      <c r="B114" s="7">
        <v>54</v>
      </c>
      <c r="C114" s="7" t="str">
        <f>VLOOKUP(B114,[1]athletes!$B$1:$R$195,2,FALSE)</f>
        <v>Dom</v>
      </c>
      <c r="D114" s="7" t="str">
        <f>VLOOKUP(B114,[1]athletes!$B$1:$R$195,3,FALSE)</f>
        <v>Brown</v>
      </c>
      <c r="E114" s="7" t="s">
        <v>148</v>
      </c>
      <c r="F114" s="7" t="s">
        <v>74</v>
      </c>
      <c r="G114" s="8" t="str">
        <f>VLOOKUP(B114,[1]athletes!$B$1:$R$195,5,FALSE)</f>
        <v>SM</v>
      </c>
      <c r="H114" s="12">
        <v>53.3</v>
      </c>
    </row>
    <row r="115" spans="1:8">
      <c r="A115" s="7">
        <v>5</v>
      </c>
      <c r="B115" s="7">
        <v>20</v>
      </c>
      <c r="C115" s="7" t="str">
        <f>VLOOKUP(B115,[1]athletes!$B$1:$R$195,2,FALSE)</f>
        <v>Jake</v>
      </c>
      <c r="D115" s="7" t="str">
        <f>VLOOKUP(B115,[1]athletes!$B$1:$R$195,3,FALSE)</f>
        <v>Berry</v>
      </c>
      <c r="E115" s="7" t="s">
        <v>149</v>
      </c>
      <c r="F115" s="7" t="s">
        <v>95</v>
      </c>
      <c r="G115" s="8" t="str">
        <f>VLOOKUP(B115,[1]athletes!$B$1:$R$195,5,FALSE)</f>
        <v>U20M</v>
      </c>
      <c r="H115" s="12">
        <v>55.8</v>
      </c>
    </row>
    <row r="117" spans="1:8">
      <c r="A117" s="1" t="s">
        <v>51</v>
      </c>
    </row>
    <row r="118" spans="1:8">
      <c r="A118" s="2" t="s">
        <v>1</v>
      </c>
    </row>
    <row r="119" spans="1:8" s="6" customFormat="1">
      <c r="A119" s="4" t="s">
        <v>2</v>
      </c>
      <c r="B119" s="4" t="s">
        <v>3</v>
      </c>
      <c r="C119" s="4"/>
      <c r="D119" s="4"/>
      <c r="E119" s="4" t="s">
        <v>4</v>
      </c>
      <c r="F119" s="4" t="s">
        <v>5</v>
      </c>
      <c r="G119" s="4" t="s">
        <v>6</v>
      </c>
      <c r="H119" s="5" t="s">
        <v>7</v>
      </c>
    </row>
    <row r="120" spans="1:8">
      <c r="A120" s="7">
        <v>1</v>
      </c>
      <c r="B120" s="7">
        <v>4</v>
      </c>
      <c r="C120" s="7" t="str">
        <f>VLOOKUP(B120,[1]athletes!$B$1:$R$195,2,FALSE)</f>
        <v>Olivia</v>
      </c>
      <c r="D120" s="7" t="str">
        <f>VLOOKUP(B120,[1]athletes!$B$1:$R$195,3,FALSE)</f>
        <v>Breed</v>
      </c>
      <c r="E120" s="7" t="s">
        <v>115</v>
      </c>
      <c r="F120" s="7" t="s">
        <v>74</v>
      </c>
      <c r="G120" s="8" t="str">
        <f>VLOOKUP(B120,[1]athletes!$B$1:$R$195,5,FALSE)</f>
        <v>U13G</v>
      </c>
      <c r="H120" s="12">
        <v>30.2</v>
      </c>
    </row>
    <row r="121" spans="1:8">
      <c r="A121" s="7">
        <v>2</v>
      </c>
      <c r="B121" s="7">
        <v>43</v>
      </c>
      <c r="C121" s="7" t="str">
        <f>VLOOKUP(B121,[1]athletes!$B$1:$R$195,2,FALSE)</f>
        <v>William</v>
      </c>
      <c r="D121" s="7" t="str">
        <f>VLOOKUP(B121,[1]athletes!$B$1:$R$195,3,FALSE)</f>
        <v>Ross</v>
      </c>
      <c r="E121" s="7" t="s">
        <v>73</v>
      </c>
      <c r="F121" s="7" t="s">
        <v>74</v>
      </c>
      <c r="G121" s="8" t="str">
        <f>VLOOKUP(B121,[1]athletes!$B$1:$R$195,5,FALSE)</f>
        <v>U13B</v>
      </c>
      <c r="H121" s="12">
        <v>31.4</v>
      </c>
    </row>
    <row r="122" spans="1:8">
      <c r="A122" s="7">
        <v>3</v>
      </c>
      <c r="B122" s="7">
        <v>14</v>
      </c>
      <c r="C122" s="7" t="str">
        <f>VLOOKUP(B122,[1]athletes!$B$1:$R$195,2,FALSE)</f>
        <v>Freya</v>
      </c>
      <c r="D122" s="7" t="str">
        <f>VLOOKUP(B122,[1]athletes!$B$1:$R$195,3,FALSE)</f>
        <v>Ridge</v>
      </c>
      <c r="E122" s="7" t="s">
        <v>75</v>
      </c>
      <c r="F122" s="7" t="s">
        <v>74</v>
      </c>
      <c r="G122" s="8" t="str">
        <f>VLOOKUP(B122,[1]athletes!$B$1:$R$195,5,FALSE)</f>
        <v>U15G</v>
      </c>
      <c r="H122" s="12">
        <v>32.299999999999997</v>
      </c>
    </row>
    <row r="123" spans="1:8">
      <c r="A123" s="7">
        <v>4</v>
      </c>
      <c r="B123" s="7">
        <v>41</v>
      </c>
      <c r="C123" s="7" t="str">
        <f>VLOOKUP(B123,[1]athletes!$B$1:$R$195,2,FALSE)</f>
        <v>Isaac</v>
      </c>
      <c r="D123" s="7" t="str">
        <f>VLOOKUP(B123,[1]athletes!$B$1:$R$195,3,FALSE)</f>
        <v>Ridge</v>
      </c>
      <c r="E123" s="7" t="s">
        <v>83</v>
      </c>
      <c r="F123" s="7" t="s">
        <v>74</v>
      </c>
      <c r="G123" s="8" t="str">
        <f>VLOOKUP(B123,[1]athletes!$B$1:$R$195,5,FALSE)</f>
        <v>U13B</v>
      </c>
      <c r="H123" s="12">
        <v>33.6</v>
      </c>
    </row>
    <row r="124" spans="1:8">
      <c r="A124" s="7">
        <v>5</v>
      </c>
      <c r="B124" s="7">
        <v>55</v>
      </c>
      <c r="C124" s="7" t="str">
        <f>VLOOKUP(B124,[1]athletes!$B$1:$R$195,2,FALSE)</f>
        <v>Tom</v>
      </c>
      <c r="D124" s="7" t="str">
        <f>VLOOKUP(B124,[1]athletes!$B$1:$R$195,3,FALSE)</f>
        <v>Hewitt</v>
      </c>
      <c r="E124" s="7" t="s">
        <v>84</v>
      </c>
      <c r="F124" s="7" t="s">
        <v>74</v>
      </c>
      <c r="G124" s="8" t="str">
        <f>VLOOKUP(B124,[1]athletes!$B$1:$R$195,5,FALSE)</f>
        <v>U13B</v>
      </c>
      <c r="H124" s="12">
        <v>36.5</v>
      </c>
    </row>
    <row r="125" spans="1:8">
      <c r="A125" s="7">
        <v>6</v>
      </c>
      <c r="B125" s="7">
        <v>34</v>
      </c>
      <c r="C125" s="7" t="str">
        <f>VLOOKUP(B125,[1]athletes!$B$1:$R$95,2,FALSE)</f>
        <v>Alan</v>
      </c>
      <c r="D125" s="7" t="str">
        <f>VLOOKUP(B125,[1]athletes!$B$1:$R$95,3,FALSE)</f>
        <v>Marriott</v>
      </c>
      <c r="E125" s="7" t="s">
        <v>80</v>
      </c>
      <c r="F125" s="7" t="s">
        <v>74</v>
      </c>
      <c r="G125" s="8" t="str">
        <f>VLOOKUP(B125,[1]athletes!$B$1:$R$95,5,FALSE)</f>
        <v>V80M</v>
      </c>
      <c r="H125" s="12">
        <v>47.6</v>
      </c>
    </row>
    <row r="127" spans="1:8">
      <c r="A127" s="2" t="s">
        <v>8</v>
      </c>
    </row>
    <row r="128" spans="1:8">
      <c r="A128" s="7">
        <v>1</v>
      </c>
      <c r="B128" s="7">
        <v>8</v>
      </c>
      <c r="C128" s="7" t="str">
        <f>VLOOKUP(B128,[1]athletes!$B$1:$R$195,2,FALSE)</f>
        <v>Kimberley</v>
      </c>
      <c r="D128" s="7" t="str">
        <f>VLOOKUP(B128,[1]athletes!$B$1:$R$195,3,FALSE)</f>
        <v>Garcia</v>
      </c>
      <c r="E128" s="7" t="s">
        <v>85</v>
      </c>
      <c r="F128" s="7" t="s">
        <v>86</v>
      </c>
      <c r="G128" s="8" t="str">
        <f>VLOOKUP(B128,[1]athletes!$B$1:$R$195,5,FALSE)</f>
        <v>U15G</v>
      </c>
      <c r="H128" s="12">
        <v>28.7</v>
      </c>
    </row>
    <row r="129" spans="1:8">
      <c r="A129" s="7">
        <v>2</v>
      </c>
      <c r="B129" s="7">
        <v>49</v>
      </c>
      <c r="C129" s="7" t="str">
        <f>VLOOKUP(B129,[1]athletes!$B$1:$R$195,2,FALSE)</f>
        <v>Zuriel</v>
      </c>
      <c r="D129" s="7" t="str">
        <f>VLOOKUP(B129,[1]athletes!$B$1:$R$195,3,FALSE)</f>
        <v>Nwogwugwu</v>
      </c>
      <c r="E129" s="7" t="s">
        <v>100</v>
      </c>
      <c r="F129" s="7" t="s">
        <v>101</v>
      </c>
      <c r="G129" s="8" t="str">
        <f>VLOOKUP(B129,[1]athletes!$B$1:$R$195,5,FALSE)</f>
        <v>U13B</v>
      </c>
      <c r="H129" s="12">
        <v>30.2</v>
      </c>
    </row>
    <row r="130" spans="1:8">
      <c r="A130" s="7">
        <v>3</v>
      </c>
      <c r="B130" s="7">
        <v>9</v>
      </c>
      <c r="C130" s="7" t="str">
        <f>VLOOKUP(B130,[1]athletes!$B$1:$R$195,2,FALSE)</f>
        <v xml:space="preserve">Annabelle </v>
      </c>
      <c r="D130" s="7" t="str">
        <f>VLOOKUP(B130,[1]athletes!$B$1:$R$195,3,FALSE)</f>
        <v>Hales</v>
      </c>
      <c r="E130" s="7" t="s">
        <v>167</v>
      </c>
      <c r="F130" s="7" t="s">
        <v>74</v>
      </c>
      <c r="G130" s="8" t="str">
        <f>VLOOKUP(B130,[1]athletes!$B$1:$R$195,5,FALSE)</f>
        <v>U13G</v>
      </c>
      <c r="H130" s="12">
        <v>30.3</v>
      </c>
    </row>
    <row r="131" spans="1:8">
      <c r="A131" s="7">
        <v>4</v>
      </c>
      <c r="B131" s="7">
        <v>48</v>
      </c>
      <c r="C131" s="7" t="str">
        <f>VLOOKUP(B131,[1]athletes!$B$1:$R$195,2,FALSE)</f>
        <v>Michelle</v>
      </c>
      <c r="D131" s="7" t="str">
        <f>VLOOKUP(B131,[1]athletes!$B$1:$R$195,3,FALSE)</f>
        <v>Yalekhue</v>
      </c>
      <c r="E131" s="7" t="s">
        <v>94</v>
      </c>
      <c r="F131" s="7" t="s">
        <v>95</v>
      </c>
      <c r="G131" s="8" t="str">
        <f>VLOOKUP(B131,[1]athletes!$B$1:$R$195,5,FALSE)</f>
        <v>U13G</v>
      </c>
      <c r="H131" s="12">
        <v>31.6</v>
      </c>
    </row>
    <row r="132" spans="1:8">
      <c r="A132" s="7">
        <v>5</v>
      </c>
      <c r="B132" s="7">
        <v>5</v>
      </c>
      <c r="C132" s="7" t="str">
        <f>VLOOKUP(B132,[1]athletes!$B$1:$R$195,2,FALSE)</f>
        <v>Nicky</v>
      </c>
      <c r="D132" s="7" t="str">
        <f>VLOOKUP(B132,[1]athletes!$B$1:$R$195,3,FALSE)</f>
        <v>Buckwell</v>
      </c>
      <c r="E132" s="7" t="s">
        <v>79</v>
      </c>
      <c r="F132" s="7" t="s">
        <v>74</v>
      </c>
      <c r="G132" s="8" t="str">
        <f>VLOOKUP(B132,[1]athletes!$B$1:$R$195,5,FALSE)</f>
        <v>V60W</v>
      </c>
      <c r="H132" s="12">
        <v>35.6</v>
      </c>
    </row>
    <row r="133" spans="1:8">
      <c r="A133" s="9"/>
      <c r="B133" s="9"/>
      <c r="C133" s="9"/>
      <c r="D133" s="9"/>
      <c r="E133" s="9"/>
      <c r="F133" s="9"/>
      <c r="G133" s="10"/>
      <c r="H133" s="17"/>
    </row>
    <row r="134" spans="1:8">
      <c r="A134" s="2" t="s">
        <v>9</v>
      </c>
    </row>
    <row r="135" spans="1:8">
      <c r="A135" s="7">
        <v>1</v>
      </c>
      <c r="B135" s="7">
        <v>7</v>
      </c>
      <c r="C135" s="7" t="str">
        <f>VLOOKUP(B135,[1]athletes!$B$1:$R$195,2,FALSE)</f>
        <v xml:space="preserve">Rose </v>
      </c>
      <c r="D135" s="7" t="str">
        <f>VLOOKUP(B135,[1]athletes!$B$1:$R$195,3,FALSE)</f>
        <v>Chaplin</v>
      </c>
      <c r="E135" s="7" t="s">
        <v>125</v>
      </c>
      <c r="F135" s="7" t="s">
        <v>126</v>
      </c>
      <c r="G135" s="8" t="str">
        <f>VLOOKUP(B135,[1]athletes!$B$1:$R$195,5,FALSE)</f>
        <v>U15G</v>
      </c>
      <c r="H135" s="12">
        <v>27.8</v>
      </c>
    </row>
    <row r="136" spans="1:8">
      <c r="A136" s="7">
        <v>2</v>
      </c>
      <c r="B136" s="7">
        <v>44</v>
      </c>
      <c r="C136" s="7" t="str">
        <f>VLOOKUP(B136,[1]athletes!$B$1:$R$195,2,FALSE)</f>
        <v xml:space="preserve">Angus </v>
      </c>
      <c r="D136" s="7" t="str">
        <f>VLOOKUP(B136,[1]athletes!$B$1:$R$195,3,FALSE)</f>
        <v xml:space="preserve">Tosh </v>
      </c>
      <c r="E136" s="7" t="s">
        <v>93</v>
      </c>
      <c r="F136" s="7" t="s">
        <v>74</v>
      </c>
      <c r="G136" s="8" t="str">
        <f>VLOOKUP(B136,[1]athletes!$B$1:$R$195,5,FALSE)</f>
        <v>U13B</v>
      </c>
      <c r="H136" s="12">
        <v>29.1</v>
      </c>
    </row>
    <row r="137" spans="1:8">
      <c r="A137" s="7">
        <v>3</v>
      </c>
      <c r="B137" s="7">
        <v>18</v>
      </c>
      <c r="C137" s="7" t="str">
        <f>VLOOKUP(B137,[1]athletes!$B$1:$R$195,2,FALSE)</f>
        <v>Jonathan</v>
      </c>
      <c r="D137" s="7" t="str">
        <f>VLOOKUP(B137,[1]athletes!$B$1:$R$195,3,FALSE)</f>
        <v>Barnard</v>
      </c>
      <c r="E137" s="7" t="s">
        <v>87</v>
      </c>
      <c r="F137" s="7" t="s">
        <v>88</v>
      </c>
      <c r="G137" s="8" t="str">
        <f>VLOOKUP(B137,[1]athletes!$B$1:$R$195,5,FALSE)</f>
        <v>V65M</v>
      </c>
      <c r="H137" s="12">
        <v>29.1</v>
      </c>
    </row>
    <row r="138" spans="1:8">
      <c r="A138" s="7">
        <v>4</v>
      </c>
      <c r="B138" s="7">
        <v>19</v>
      </c>
      <c r="C138" s="7" t="str">
        <f>VLOOKUP(B138,[1]athletes!$B$1:$R$195,2,FALSE)</f>
        <v>Juan</v>
      </c>
      <c r="D138" s="7" t="str">
        <f>VLOOKUP(B138,[1]athletes!$B$1:$R$195,3,FALSE)</f>
        <v>Barnard</v>
      </c>
      <c r="E138" s="7" t="s">
        <v>89</v>
      </c>
      <c r="F138" s="7" t="s">
        <v>77</v>
      </c>
      <c r="G138" s="8" t="str">
        <f>VLOOKUP(B138,[1]athletes!$B$1:$R$195,5,FALSE)</f>
        <v>U13B</v>
      </c>
      <c r="H138" s="12">
        <v>29.4</v>
      </c>
    </row>
    <row r="140" spans="1:8">
      <c r="A140" s="2" t="s">
        <v>10</v>
      </c>
    </row>
    <row r="141" spans="1:8">
      <c r="A141" s="7">
        <v>1</v>
      </c>
      <c r="B141" s="7">
        <v>37</v>
      </c>
      <c r="C141" s="7" t="str">
        <f>VLOOKUP(B141,[1]athletes!$B$1:$R$195,2,FALSE)</f>
        <v>Mark</v>
      </c>
      <c r="D141" s="7" t="str">
        <f>VLOOKUP(B141,[1]athletes!$B$1:$R$195,3,FALSE)</f>
        <v>McAllister</v>
      </c>
      <c r="E141" s="7" t="s">
        <v>114</v>
      </c>
      <c r="F141" s="7" t="s">
        <v>74</v>
      </c>
      <c r="G141" s="8" t="str">
        <f>VLOOKUP(B141,[1]athletes!$B$1:$R$195,5,FALSE)</f>
        <v>V45M</v>
      </c>
      <c r="H141" s="12">
        <v>25.9</v>
      </c>
    </row>
    <row r="142" spans="1:8">
      <c r="A142" s="7">
        <v>2</v>
      </c>
      <c r="B142" s="7">
        <v>12</v>
      </c>
      <c r="C142" s="7" t="str">
        <f>VLOOKUP(B142,[1]athletes!$B$1:$R$195,2,FALSE)</f>
        <v>Shakanya</v>
      </c>
      <c r="D142" s="7" t="str">
        <f>VLOOKUP(B142,[1]athletes!$B$1:$R$195,3,FALSE)</f>
        <v>Osahon</v>
      </c>
      <c r="E142" s="7" t="s">
        <v>97</v>
      </c>
      <c r="F142" s="7" t="s">
        <v>98</v>
      </c>
      <c r="G142" s="8" t="str">
        <f>VLOOKUP(B142,[1]athletes!$B$1:$R$195,5,FALSE)</f>
        <v>U15G</v>
      </c>
      <c r="H142" s="12">
        <v>26.8</v>
      </c>
    </row>
    <row r="143" spans="1:8">
      <c r="A143" s="7">
        <v>3</v>
      </c>
      <c r="B143" s="7">
        <v>6</v>
      </c>
      <c r="C143" s="7" t="str">
        <f>VLOOKUP(B143,[1]athletes!$B$1:$R$195,2,FALSE)</f>
        <v>Annabel</v>
      </c>
      <c r="D143" s="7" t="str">
        <f>VLOOKUP(B143,[1]athletes!$B$1:$R$195,3,FALSE)</f>
        <v>Carter</v>
      </c>
      <c r="E143" s="7" t="s">
        <v>159</v>
      </c>
      <c r="F143" s="7" t="s">
        <v>160</v>
      </c>
      <c r="G143" s="8" t="str">
        <f>VLOOKUP(B143,[1]athletes!$B$1:$R$195,5,FALSE)</f>
        <v>SW</v>
      </c>
      <c r="H143" s="12">
        <v>27.2</v>
      </c>
    </row>
    <row r="144" spans="1:8">
      <c r="A144" s="7">
        <v>4</v>
      </c>
      <c r="B144" s="7">
        <v>42</v>
      </c>
      <c r="C144" s="7" t="str">
        <f>VLOOKUP(B144,[1]athletes!$B$1:$R$195,2,FALSE)</f>
        <v>Alan</v>
      </c>
      <c r="D144" s="7" t="str">
        <f>VLOOKUP(B144,[1]athletes!$B$1:$R$195,3,FALSE)</f>
        <v>Rolfe</v>
      </c>
      <c r="E144" s="7" t="s">
        <v>145</v>
      </c>
      <c r="F144" s="7" t="s">
        <v>126</v>
      </c>
      <c r="G144" s="8" t="str">
        <f>VLOOKUP(B144,[1]athletes!$B$1:$R$195,5,FALSE)</f>
        <v>V50M</v>
      </c>
      <c r="H144" s="12">
        <v>27.6</v>
      </c>
    </row>
    <row r="145" spans="1:8">
      <c r="A145" s="7">
        <v>5</v>
      </c>
      <c r="B145" s="7">
        <v>56</v>
      </c>
      <c r="C145" s="7" t="str">
        <f>VLOOKUP(B145,[1]athletes!$B$1:$R$195,2,FALSE)</f>
        <v>Amy</v>
      </c>
      <c r="D145" s="7" t="str">
        <f>VLOOKUP(B145,[1]athletes!$B$1:$R$195,3,FALSE)</f>
        <v>Taylor</v>
      </c>
      <c r="E145" s="7" t="s">
        <v>163</v>
      </c>
      <c r="F145" s="7" t="s">
        <v>74</v>
      </c>
      <c r="G145" s="8" t="str">
        <f>VLOOKUP(B145,[1]athletes!$B$1:$R$195,5,FALSE)</f>
        <v>U20W</v>
      </c>
      <c r="H145" s="12">
        <v>28.1</v>
      </c>
    </row>
    <row r="146" spans="1:8">
      <c r="A146" s="7">
        <v>6</v>
      </c>
      <c r="B146" s="7">
        <v>25</v>
      </c>
      <c r="C146" s="7" t="str">
        <f>VLOOKUP(B146,[1]athletes!$B$1:$R$195,2,FALSE)</f>
        <v>Christian</v>
      </c>
      <c r="D146" s="7" t="str">
        <f>VLOOKUP(B146,[1]athletes!$B$1:$R$195,3,FALSE)</f>
        <v>Dolley</v>
      </c>
      <c r="E146" s="7" t="s">
        <v>104</v>
      </c>
      <c r="F146" s="7" t="s">
        <v>74</v>
      </c>
      <c r="G146" s="8" t="str">
        <f>VLOOKUP(B146,[1]athletes!$B$1:$R$195,5,FALSE)</f>
        <v>U15B</v>
      </c>
      <c r="H146" s="12">
        <v>28.4</v>
      </c>
    </row>
    <row r="148" spans="1:8">
      <c r="A148" s="2" t="s">
        <v>11</v>
      </c>
    </row>
    <row r="149" spans="1:8">
      <c r="A149" s="7">
        <v>1</v>
      </c>
      <c r="B149" s="7">
        <v>39</v>
      </c>
      <c r="C149" s="7" t="str">
        <f>VLOOKUP(B149,[1]athletes!$B$1:$R$195,2,FALSE)</f>
        <v>Zachary</v>
      </c>
      <c r="D149" s="7" t="str">
        <f>VLOOKUP(B149,[1]athletes!$B$1:$R$195,3,FALSE)</f>
        <v>Nwogwugwu</v>
      </c>
      <c r="E149" s="7" t="s">
        <v>113</v>
      </c>
      <c r="F149" s="7" t="s">
        <v>74</v>
      </c>
      <c r="G149" s="8" t="str">
        <f>VLOOKUP(B149,[1]athletes!$B$1:$R$195,5,FALSE)</f>
        <v>U15B</v>
      </c>
      <c r="H149" s="12">
        <v>24.8</v>
      </c>
    </row>
    <row r="150" spans="1:8">
      <c r="A150" s="7">
        <v>2</v>
      </c>
      <c r="B150" s="7">
        <v>54</v>
      </c>
      <c r="C150" s="7" t="str">
        <f>VLOOKUP(B150,[1]athletes!$B$1:$R$195,2,FALSE)</f>
        <v>Dom</v>
      </c>
      <c r="D150" s="7" t="str">
        <f>VLOOKUP(B150,[1]athletes!$B$1:$R$195,3,FALSE)</f>
        <v>Brown</v>
      </c>
      <c r="E150" s="7" t="s">
        <v>148</v>
      </c>
      <c r="F150" s="7" t="s">
        <v>74</v>
      </c>
      <c r="G150" s="8" t="str">
        <f>VLOOKUP(B150,[1]athletes!$B$1:$R$195,5,FALSE)</f>
        <v>SM</v>
      </c>
      <c r="H150" s="12">
        <v>25.5</v>
      </c>
    </row>
    <row r="151" spans="1:8">
      <c r="A151" s="7">
        <v>3</v>
      </c>
      <c r="B151" s="7">
        <v>46</v>
      </c>
      <c r="C151" s="7" t="str">
        <f>VLOOKUP(B151,[1]athletes!$B$1:$R$195,2,FALSE)</f>
        <v>Guy</v>
      </c>
      <c r="D151" s="7" t="str">
        <f>VLOOKUP(B151,[1]athletes!$B$1:$R$195,3,FALSE)</f>
        <v>White</v>
      </c>
      <c r="E151" s="7" t="s">
        <v>161</v>
      </c>
      <c r="F151" s="7" t="s">
        <v>74</v>
      </c>
      <c r="G151" s="8" t="str">
        <f>VLOOKUP(B151,[1]athletes!$B$1:$R$195,5,FALSE)</f>
        <v>U15B</v>
      </c>
      <c r="H151" s="12">
        <v>25.7</v>
      </c>
    </row>
    <row r="152" spans="1:8">
      <c r="A152" s="7">
        <v>4</v>
      </c>
      <c r="B152" s="7">
        <v>26</v>
      </c>
      <c r="C152" s="7" t="str">
        <f>VLOOKUP(B152,[1]athletes!$B$1:$R$195,2,FALSE)</f>
        <v>Michael</v>
      </c>
      <c r="D152" s="7" t="str">
        <f>VLOOKUP(B152,[1]athletes!$B$1:$R$195,3,FALSE)</f>
        <v>Ellis</v>
      </c>
      <c r="E152" s="7" t="s">
        <v>150</v>
      </c>
      <c r="F152" s="7" t="s">
        <v>74</v>
      </c>
      <c r="G152" s="8" t="str">
        <f>VLOOKUP(B152,[1]athletes!$B$1:$R$195,5,FALSE)</f>
        <v>SM</v>
      </c>
      <c r="H152" s="12">
        <v>26</v>
      </c>
    </row>
    <row r="154" spans="1:8">
      <c r="A154" s="2" t="s">
        <v>12</v>
      </c>
    </row>
    <row r="155" spans="1:8">
      <c r="A155" s="7">
        <v>1</v>
      </c>
      <c r="B155" s="7">
        <v>52</v>
      </c>
      <c r="C155" s="7" t="str">
        <f>VLOOKUP(B155,[1]athletes!$B$1:$R$195,2,FALSE)</f>
        <v>Kieran</v>
      </c>
      <c r="D155" s="7" t="str">
        <f>VLOOKUP(B155,[1]athletes!$B$1:$R$195,3,FALSE)</f>
        <v>Eland</v>
      </c>
      <c r="E155" s="7" t="s">
        <v>151</v>
      </c>
      <c r="F155" s="7" t="s">
        <v>74</v>
      </c>
      <c r="G155" s="8" t="str">
        <f>VLOOKUP(B155,[1]athletes!$B$1:$R$195,5,FALSE)</f>
        <v>SM</v>
      </c>
      <c r="H155" s="12">
        <v>23.7</v>
      </c>
    </row>
    <row r="156" spans="1:8">
      <c r="A156" s="7">
        <v>2</v>
      </c>
      <c r="B156" s="7">
        <v>47</v>
      </c>
      <c r="C156" s="7" t="str">
        <f>VLOOKUP(B156,[1]athletes!$B$1:$R$195,2,FALSE)</f>
        <v>Andrew</v>
      </c>
      <c r="D156" s="7" t="str">
        <f>VLOOKUP(B156,[1]athletes!$B$1:$R$195,3,FALSE)</f>
        <v>Ajube</v>
      </c>
      <c r="E156" s="7" t="s">
        <v>111</v>
      </c>
      <c r="F156" s="7" t="s">
        <v>112</v>
      </c>
      <c r="G156" s="8" t="str">
        <f>VLOOKUP(B156,[1]athletes!$B$1:$R$195,5,FALSE)</f>
        <v>SM</v>
      </c>
      <c r="H156" s="12">
        <v>23.8</v>
      </c>
    </row>
    <row r="157" spans="1:8">
      <c r="A157" s="7">
        <v>3</v>
      </c>
      <c r="B157" s="7">
        <v>28</v>
      </c>
      <c r="C157" s="7" t="str">
        <f>VLOOKUP(B157,[1]athletes!$B$1:$R$195,2,FALSE)</f>
        <v>Alex</v>
      </c>
      <c r="D157" s="7" t="str">
        <f>VLOOKUP(B157,[1]athletes!$B$1:$R$195,3,FALSE)</f>
        <v>Hookway</v>
      </c>
      <c r="E157" s="7" t="s">
        <v>166</v>
      </c>
      <c r="F157" s="7" t="s">
        <v>74</v>
      </c>
      <c r="G157" s="8" t="str">
        <f>VLOOKUP(B157,[1]athletes!$B$1:$R$195,5,FALSE)</f>
        <v>SM</v>
      </c>
      <c r="H157" s="12">
        <v>25.8</v>
      </c>
    </row>
    <row r="159" spans="1:8">
      <c r="A159" s="1" t="s">
        <v>52</v>
      </c>
    </row>
    <row r="160" spans="1:8">
      <c r="A160" s="2" t="s">
        <v>1</v>
      </c>
    </row>
    <row r="161" spans="1:8" s="6" customFormat="1">
      <c r="A161" s="4" t="s">
        <v>2</v>
      </c>
      <c r="B161" s="4" t="s">
        <v>3</v>
      </c>
      <c r="C161" s="4"/>
      <c r="D161" s="4"/>
      <c r="E161" s="4" t="s">
        <v>4</v>
      </c>
      <c r="F161" s="4" t="s">
        <v>5</v>
      </c>
      <c r="G161" s="4" t="s">
        <v>6</v>
      </c>
      <c r="H161" s="5" t="s">
        <v>7</v>
      </c>
    </row>
    <row r="162" spans="1:8">
      <c r="A162" s="7">
        <v>1</v>
      </c>
      <c r="B162" s="7">
        <v>271</v>
      </c>
      <c r="C162" s="7" t="str">
        <f>VLOOKUP(B162,[1]athletes!$B$1:$R$195,2,FALSE)</f>
        <v>Adam</v>
      </c>
      <c r="D162" s="7" t="str">
        <f>VLOOKUP(B162,[1]athletes!$B$1:$R$195,3,FALSE)</f>
        <v>Roeder</v>
      </c>
      <c r="E162" s="7" t="s">
        <v>168</v>
      </c>
      <c r="F162" s="7" t="s">
        <v>74</v>
      </c>
      <c r="G162" s="8" t="str">
        <f>VLOOKUP(B162,[1]athletes!$B$1:$R$195,5,FALSE)</f>
        <v>V35M</v>
      </c>
      <c r="H162" s="14" t="s">
        <v>53</v>
      </c>
    </row>
    <row r="163" spans="1:8">
      <c r="A163" s="7">
        <v>2</v>
      </c>
      <c r="B163" s="7">
        <v>216</v>
      </c>
      <c r="C163" s="7" t="str">
        <f>VLOOKUP(B163,[1]athletes!$B$1:$R$195,2,FALSE)</f>
        <v>Kelsey</v>
      </c>
      <c r="D163" s="7" t="str">
        <f>VLOOKUP(B163,[1]athletes!$B$1:$R$195,3,FALSE)</f>
        <v>Pullin</v>
      </c>
      <c r="E163" s="7" t="s">
        <v>169</v>
      </c>
      <c r="F163" s="7" t="s">
        <v>98</v>
      </c>
      <c r="G163" s="8" t="str">
        <f>VLOOKUP(B163,[1]athletes!$B$1:$R$195,5,FALSE)</f>
        <v>U15G</v>
      </c>
      <c r="H163" s="14" t="s">
        <v>54</v>
      </c>
    </row>
    <row r="164" spans="1:8">
      <c r="A164" s="7">
        <v>3</v>
      </c>
      <c r="B164" s="7">
        <v>223</v>
      </c>
      <c r="C164" s="7" t="str">
        <f>VLOOKUP(B164,[1]athletes!$B$1:$R$195,2,FALSE)</f>
        <v>Sam</v>
      </c>
      <c r="D164" s="7" t="str">
        <f>VLOOKUP(B164,[1]athletes!$B$1:$R$195,3,FALSE)</f>
        <v>Breed</v>
      </c>
      <c r="E164" s="7" t="s">
        <v>170</v>
      </c>
      <c r="F164" s="7" t="s">
        <v>74</v>
      </c>
      <c r="G164" s="8" t="str">
        <f>VLOOKUP(B164,[1]athletes!$B$1:$R$195,5,FALSE)</f>
        <v>U13B</v>
      </c>
      <c r="H164" s="14" t="s">
        <v>55</v>
      </c>
    </row>
    <row r="165" spans="1:8">
      <c r="A165" s="7">
        <v>4</v>
      </c>
      <c r="B165" s="7">
        <v>9</v>
      </c>
      <c r="C165" s="7" t="str">
        <f>VLOOKUP(B165,[1]athletes!$B$1:$R$195,2,FALSE)</f>
        <v xml:space="preserve">Annabelle </v>
      </c>
      <c r="D165" s="7" t="str">
        <f>VLOOKUP(B165,[1]athletes!$B$1:$R$195,3,FALSE)</f>
        <v>Hales</v>
      </c>
      <c r="E165" s="7" t="s">
        <v>167</v>
      </c>
      <c r="F165" s="7" t="s">
        <v>74</v>
      </c>
      <c r="G165" s="8" t="str">
        <f>VLOOKUP(B165,[1]athletes!$B$1:$R$195,5,FALSE)</f>
        <v>U13G</v>
      </c>
      <c r="H165" s="14" t="s">
        <v>56</v>
      </c>
    </row>
    <row r="166" spans="1:8">
      <c r="A166" s="7">
        <v>5</v>
      </c>
      <c r="B166" s="7">
        <v>275</v>
      </c>
      <c r="C166" s="7" t="str">
        <f>VLOOKUP(B166,[1]athletes!$B$1:$R$195,2,FALSE)</f>
        <v>Verner</v>
      </c>
      <c r="D166" s="7" t="str">
        <f>VLOOKUP(B166,[1]athletes!$B$1:$R$195,3,FALSE)</f>
        <v>Krynauw</v>
      </c>
      <c r="E166" s="7" t="s">
        <v>171</v>
      </c>
      <c r="F166" s="7" t="s">
        <v>77</v>
      </c>
      <c r="G166" s="8" t="str">
        <f>VLOOKUP(B166,[1]athletes!$B$1:$R$195,5,FALSE)</f>
        <v>U13B</v>
      </c>
      <c r="H166" s="14" t="s">
        <v>57</v>
      </c>
    </row>
    <row r="167" spans="1:8">
      <c r="A167" s="7">
        <v>6</v>
      </c>
      <c r="B167" s="7">
        <v>24</v>
      </c>
      <c r="C167" s="7" t="str">
        <f>VLOOKUP(B167,[1]athletes!$B$1:$R$195,2,FALSE)</f>
        <v>Jeremy</v>
      </c>
      <c r="D167" s="7" t="str">
        <f>VLOOKUP(B167,[1]athletes!$B$1:$R$195,3,FALSE)</f>
        <v xml:space="preserve">Deadman </v>
      </c>
      <c r="E167" s="7" t="s">
        <v>108</v>
      </c>
      <c r="F167" s="7" t="s">
        <v>88</v>
      </c>
      <c r="G167" s="8" t="str">
        <f>VLOOKUP(B167,[1]athletes!$B$1:$R$195,5,FALSE)</f>
        <v>V45M</v>
      </c>
      <c r="H167" s="14" t="s">
        <v>58</v>
      </c>
    </row>
    <row r="168" spans="1:8">
      <c r="A168" s="7">
        <v>7</v>
      </c>
      <c r="B168" s="7">
        <v>242</v>
      </c>
      <c r="C168" s="7" t="str">
        <f>VLOOKUP(B168,[1]athletes!$B$1:$R$195,2,FALSE)</f>
        <v xml:space="preserve">Richard </v>
      </c>
      <c r="D168" s="7" t="str">
        <f>VLOOKUP(B168,[1]athletes!$B$1:$R$195,3,FALSE)</f>
        <v xml:space="preserve">Tosh </v>
      </c>
      <c r="E168" s="7" t="s">
        <v>172</v>
      </c>
      <c r="F168" s="7" t="s">
        <v>74</v>
      </c>
      <c r="G168" s="8" t="str">
        <f>VLOOKUP(B168,[1]athletes!$B$1:$R$195,5,FALSE)</f>
        <v>V40M</v>
      </c>
      <c r="H168" s="14" t="s">
        <v>59</v>
      </c>
    </row>
    <row r="169" spans="1:8">
      <c r="A169" s="7">
        <v>8</v>
      </c>
      <c r="B169" s="7">
        <v>274</v>
      </c>
      <c r="C169" s="7" t="str">
        <f>VLOOKUP(B169,[1]athletes!$B$1:$R$195,2,FALSE)</f>
        <v>Millie</v>
      </c>
      <c r="D169" s="7" t="str">
        <f>VLOOKUP(B169,[1]athletes!$B$1:$R$195,3,FALSE)</f>
        <v>Henson</v>
      </c>
      <c r="E169" s="7" t="s">
        <v>173</v>
      </c>
      <c r="F169" s="7" t="s">
        <v>121</v>
      </c>
      <c r="G169" s="8" t="str">
        <f>VLOOKUP(B169,[1]athletes!$B$1:$R$195,5,FALSE)</f>
        <v>U13G</v>
      </c>
      <c r="H169" s="14" t="s">
        <v>60</v>
      </c>
    </row>
    <row r="170" spans="1:8">
      <c r="A170" s="7">
        <v>9</v>
      </c>
      <c r="B170" s="7">
        <v>278</v>
      </c>
      <c r="C170" s="7" t="str">
        <f>VLOOKUP(B170,[1]athletes!$B$1:$R$195,2,FALSE)</f>
        <v>Charlotte</v>
      </c>
      <c r="D170" s="7" t="str">
        <f>VLOOKUP(B170,[1]athletes!$B$1:$R$195,3,FALSE)</f>
        <v>Wood</v>
      </c>
      <c r="E170" s="7" t="s">
        <v>174</v>
      </c>
      <c r="F170" s="7" t="s">
        <v>119</v>
      </c>
      <c r="G170" s="8" t="str">
        <f>VLOOKUP(B170,[1]athletes!$B$1:$R$195,5,FALSE)</f>
        <v>SW</v>
      </c>
      <c r="H170" s="14" t="s">
        <v>61</v>
      </c>
    </row>
    <row r="171" spans="1:8">
      <c r="A171" s="7">
        <v>10</v>
      </c>
      <c r="B171" s="7">
        <v>276</v>
      </c>
      <c r="C171" s="7" t="str">
        <f>VLOOKUP(B171,[1]athletes!$B$1:$R$195,2,FALSE)</f>
        <v>Jessica</v>
      </c>
      <c r="D171" s="7" t="str">
        <f>VLOOKUP(B171,[1]athletes!$B$1:$R$195,3,FALSE)</f>
        <v>Dando</v>
      </c>
      <c r="E171" s="7" t="s">
        <v>175</v>
      </c>
      <c r="F171" s="7" t="s">
        <v>119</v>
      </c>
      <c r="G171" s="8" t="str">
        <f>VLOOKUP(B171,[1]athletes!$B$1:$R$195,5,FALSE)</f>
        <v>SW</v>
      </c>
      <c r="H171" s="14" t="s">
        <v>62</v>
      </c>
    </row>
    <row r="172" spans="1:8">
      <c r="A172" s="7">
        <v>11</v>
      </c>
      <c r="B172" s="7">
        <v>277</v>
      </c>
      <c r="C172" s="7" t="str">
        <f>VLOOKUP(B172,[1]athletes!$B$1:$R$195,2,FALSE)</f>
        <v>Stephanie</v>
      </c>
      <c r="D172" s="7" t="str">
        <f>VLOOKUP(B172,[1]athletes!$B$1:$R$195,3,FALSE)</f>
        <v>Wood</v>
      </c>
      <c r="E172" s="7" t="s">
        <v>176</v>
      </c>
      <c r="F172" s="7" t="s">
        <v>119</v>
      </c>
      <c r="G172" s="8" t="str">
        <f>VLOOKUP(B172,[1]athletes!$B$1:$R$195,5,FALSE)</f>
        <v>V50W</v>
      </c>
      <c r="H172" s="14" t="s">
        <v>63</v>
      </c>
    </row>
    <row r="174" spans="1:8">
      <c r="A174" s="2" t="s">
        <v>8</v>
      </c>
    </row>
    <row r="175" spans="1:8">
      <c r="A175" s="7">
        <v>1</v>
      </c>
      <c r="B175" s="7">
        <v>232</v>
      </c>
      <c r="C175" s="7" t="str">
        <f>VLOOKUP(B175,[1]athletes!$B$1:$R$195,2,FALSE)</f>
        <v>Jack</v>
      </c>
      <c r="D175" s="7" t="str">
        <f>VLOOKUP(B175,[1]athletes!$B$1:$R$195,3,FALSE)</f>
        <v>Keywood</v>
      </c>
      <c r="E175" s="7" t="s">
        <v>177</v>
      </c>
      <c r="F175" s="7" t="s">
        <v>74</v>
      </c>
      <c r="G175" s="8" t="str">
        <f>VLOOKUP(B175,[1]athletes!$B$1:$R$195,5,FALSE)</f>
        <v>SM</v>
      </c>
      <c r="H175" s="14" t="s">
        <v>64</v>
      </c>
    </row>
    <row r="176" spans="1:8">
      <c r="A176" s="7">
        <v>2</v>
      </c>
      <c r="B176" s="7">
        <v>226</v>
      </c>
      <c r="C176" s="7" t="str">
        <f>VLOOKUP(B176,[1]athletes!$B$1:$R$195,2,FALSE)</f>
        <v>Alex</v>
      </c>
      <c r="D176" s="7" t="str">
        <f>VLOOKUP(B176,[1]athletes!$B$1:$R$195,3,FALSE)</f>
        <v>Cameron</v>
      </c>
      <c r="E176" s="7" t="s">
        <v>178</v>
      </c>
      <c r="F176" s="7" t="s">
        <v>119</v>
      </c>
      <c r="G176" s="8" t="str">
        <f>VLOOKUP(B176,[1]athletes!$B$1:$R$195,5,FALSE)</f>
        <v>SM</v>
      </c>
      <c r="H176" s="14" t="s">
        <v>65</v>
      </c>
    </row>
    <row r="177" spans="1:8">
      <c r="A177" s="7">
        <v>3</v>
      </c>
      <c r="B177" s="7">
        <v>273</v>
      </c>
      <c r="C177" s="7" t="str">
        <f>VLOOKUP(B177,[1]athletes!$B$1:$R$195,2,FALSE)</f>
        <v>Harry</v>
      </c>
      <c r="D177" s="7" t="str">
        <f>VLOOKUP(B177,[1]athletes!$B$1:$R$195,3,FALSE)</f>
        <v>Young</v>
      </c>
      <c r="E177" s="7" t="s">
        <v>179</v>
      </c>
      <c r="F177" s="7" t="s">
        <v>86</v>
      </c>
      <c r="G177" s="8" t="str">
        <f>VLOOKUP(B177,[1]athletes!$B$1:$R$195,5,FALSE)</f>
        <v>U20M</v>
      </c>
      <c r="H177" s="14" t="s">
        <v>66</v>
      </c>
    </row>
    <row r="178" spans="1:8">
      <c r="A178" s="7">
        <v>4</v>
      </c>
      <c r="B178" s="7">
        <v>207</v>
      </c>
      <c r="C178" s="7" t="str">
        <f>VLOOKUP(B178,[1]athletes!$B$1:$R$195,2,FALSE)</f>
        <v>Lois</v>
      </c>
      <c r="D178" s="7" t="str">
        <f>VLOOKUP(B178,[1]athletes!$B$1:$R$195,3,FALSE)</f>
        <v>Dooley</v>
      </c>
      <c r="E178" s="7" t="s">
        <v>180</v>
      </c>
      <c r="F178" s="7" t="s">
        <v>153</v>
      </c>
      <c r="G178" s="8" t="str">
        <f>VLOOKUP(B178,[1]athletes!$B$1:$R$195,5,FALSE)</f>
        <v>U15G</v>
      </c>
      <c r="H178" s="14" t="s">
        <v>67</v>
      </c>
    </row>
    <row r="179" spans="1:8">
      <c r="A179" s="7">
        <v>5</v>
      </c>
      <c r="B179" s="7">
        <v>243</v>
      </c>
      <c r="C179" s="7" t="str">
        <f>VLOOKUP(B179,[1]athletes!$B$1:$R$195,2,FALSE)</f>
        <v>Joe</v>
      </c>
      <c r="D179" s="7" t="str">
        <f>VLOOKUP(B179,[1]athletes!$B$1:$R$195,3,FALSE)</f>
        <v>Turnbull</v>
      </c>
      <c r="E179" s="7" t="s">
        <v>181</v>
      </c>
      <c r="F179" s="7" t="s">
        <v>182</v>
      </c>
      <c r="G179" s="8" t="str">
        <f>VLOOKUP(B179,[1]athletes!$B$1:$R$195,5,FALSE)</f>
        <v>U15B</v>
      </c>
      <c r="H179" s="14" t="s">
        <v>68</v>
      </c>
    </row>
    <row r="180" spans="1:8">
      <c r="A180" s="7">
        <v>6</v>
      </c>
      <c r="B180" s="7">
        <v>201</v>
      </c>
      <c r="C180" s="7" t="str">
        <f>VLOOKUP(B180,[1]athletes!$B$1:$R$195,2,FALSE)</f>
        <v>Harriet</v>
      </c>
      <c r="D180" s="7" t="str">
        <f>VLOOKUP(B180,[1]athletes!$B$1:$R$195,3,FALSE)</f>
        <v>Bloor</v>
      </c>
      <c r="E180" s="7" t="s">
        <v>183</v>
      </c>
      <c r="F180" s="7" t="s">
        <v>184</v>
      </c>
      <c r="G180" s="8" t="str">
        <f>VLOOKUP(B180,[1]athletes!$B$1:$R$195,5,FALSE)</f>
        <v>U15G</v>
      </c>
      <c r="H180" s="14" t="s">
        <v>69</v>
      </c>
    </row>
    <row r="181" spans="1:8">
      <c r="A181" s="7">
        <v>7</v>
      </c>
      <c r="B181" s="7">
        <v>221</v>
      </c>
      <c r="C181" s="7" t="str">
        <f>VLOOKUP(B181,[1]athletes!$B$1:$R$195,2,FALSE)</f>
        <v xml:space="preserve">Alexander </v>
      </c>
      <c r="D181" s="7" t="str">
        <f>VLOOKUP(B181,[1]athletes!$B$1:$R$195,3,FALSE)</f>
        <v>Adrian</v>
      </c>
      <c r="E181" s="7" t="s">
        <v>185</v>
      </c>
      <c r="F181" s="7" t="s">
        <v>74</v>
      </c>
      <c r="G181" s="8" t="str">
        <f>VLOOKUP(B181,[1]athletes!$B$1:$R$195,5,FALSE)</f>
        <v>U15B</v>
      </c>
      <c r="H181" s="14" t="s">
        <v>70</v>
      </c>
    </row>
    <row r="182" spans="1:8">
      <c r="A182" s="7">
        <v>8</v>
      </c>
      <c r="B182" s="7">
        <v>23</v>
      </c>
      <c r="C182" s="7" t="str">
        <f>VLOOKUP(B182,[1]athletes!$B$1:$R$195,2,FALSE)</f>
        <v>Alan</v>
      </c>
      <c r="D182" s="7" t="str">
        <f>VLOOKUP(B182,[1]athletes!$B$1:$R$195,3,FALSE)</f>
        <v>Buckle</v>
      </c>
      <c r="E182" s="7" t="s">
        <v>131</v>
      </c>
      <c r="F182" s="7" t="s">
        <v>74</v>
      </c>
      <c r="G182" s="8" t="str">
        <f>VLOOKUP(B182,[1]athletes!$B$1:$R$195,5,FALSE)</f>
        <v>V55M</v>
      </c>
      <c r="H182" s="14" t="s">
        <v>71</v>
      </c>
    </row>
    <row r="183" spans="1:8">
      <c r="A183" s="7">
        <v>9</v>
      </c>
      <c r="B183" s="7">
        <v>206</v>
      </c>
      <c r="C183" s="7" t="str">
        <f>VLOOKUP(B183,[1]athletes!$B$1:$R$195,2,FALSE)</f>
        <v>Antonia</v>
      </c>
      <c r="D183" s="7" t="str">
        <f>VLOOKUP(B183,[1]athletes!$B$1:$R$195,3,FALSE)</f>
        <v>Deeley</v>
      </c>
      <c r="E183" s="7" t="s">
        <v>186</v>
      </c>
      <c r="F183" s="7" t="s">
        <v>187</v>
      </c>
      <c r="G183" s="8" t="str">
        <f>VLOOKUP(B183,[1]athletes!$B$1:$R$195,5,FALSE)</f>
        <v>U15G</v>
      </c>
      <c r="H183" s="14" t="s">
        <v>72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Hookway</cp:lastModifiedBy>
  <dcterms:created xsi:type="dcterms:W3CDTF">2017-08-02T14:47:39Z</dcterms:created>
  <dcterms:modified xsi:type="dcterms:W3CDTF">2017-08-02T15:50:58Z</dcterms:modified>
</cp:coreProperties>
</file>